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6020" yWindow="1635" windowWidth="25440" windowHeight="15840"/>
  </bookViews>
  <sheets>
    <sheet name="List1" sheetId="1" r:id="rId1"/>
    <sheet name="List2" sheetId="2" r:id="rId2"/>
    <sheet name="List3" sheetId="3" r:id="rId3"/>
  </sheets>
  <definedNames>
    <definedName name="_xlnm.Print_Area" localSheetId="0">List1!$B$2:$L$410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59" i="1" l="1"/>
  <c r="G359" i="1"/>
  <c r="F358" i="1"/>
  <c r="G358" i="1"/>
  <c r="F357" i="1"/>
  <c r="G357" i="1"/>
  <c r="F236" i="1"/>
  <c r="G236" i="1"/>
  <c r="F235" i="1"/>
  <c r="G235" i="1"/>
  <c r="F234" i="1"/>
  <c r="G234" i="1"/>
  <c r="F233" i="1"/>
  <c r="G233" i="1"/>
  <c r="F232" i="1"/>
  <c r="G232" i="1"/>
  <c r="F231" i="1"/>
  <c r="G231" i="1"/>
  <c r="F230" i="1"/>
  <c r="G230" i="1"/>
  <c r="F229" i="1"/>
  <c r="G229" i="1"/>
  <c r="L5" i="1"/>
  <c r="F8" i="1"/>
  <c r="G8" i="1"/>
  <c r="F6" i="1"/>
  <c r="G6" i="1"/>
  <c r="L166" i="1"/>
  <c r="F166" i="1"/>
  <c r="G166" i="1"/>
  <c r="F305" i="1"/>
  <c r="G305" i="1"/>
  <c r="F285" i="1"/>
  <c r="G285" i="1"/>
  <c r="F291" i="1"/>
  <c r="G291" i="1"/>
  <c r="F323" i="1"/>
  <c r="G323" i="1"/>
  <c r="F332" i="1"/>
  <c r="G332" i="1"/>
  <c r="L331" i="1"/>
  <c r="F331" i="1"/>
  <c r="G331" i="1"/>
  <c r="L327" i="1"/>
  <c r="F327" i="1"/>
  <c r="G327" i="1"/>
  <c r="L270" i="1"/>
  <c r="F10" i="1"/>
  <c r="G10" i="1"/>
  <c r="F7" i="1"/>
  <c r="G7" i="1"/>
  <c r="L377" i="1"/>
  <c r="L130" i="1"/>
  <c r="F130" i="1"/>
  <c r="G130" i="1"/>
  <c r="L129" i="1"/>
  <c r="L128" i="1"/>
  <c r="L127" i="1"/>
  <c r="F127" i="1"/>
  <c r="G127" i="1"/>
  <c r="F124" i="1"/>
  <c r="G124" i="1"/>
  <c r="F126" i="1"/>
  <c r="G126" i="1"/>
  <c r="L126" i="1"/>
  <c r="F125" i="1"/>
  <c r="G125" i="1"/>
  <c r="L125" i="1"/>
  <c r="L131" i="1"/>
  <c r="F131" i="1"/>
  <c r="G131" i="1"/>
  <c r="L376" i="1"/>
  <c r="L61" i="1"/>
  <c r="F94" i="1"/>
  <c r="G94" i="1"/>
  <c r="L390" i="1"/>
  <c r="L31" i="1"/>
  <c r="F31" i="1"/>
  <c r="G31" i="1"/>
  <c r="F32" i="1"/>
  <c r="G32" i="1"/>
  <c r="L32" i="1"/>
  <c r="F85" i="1"/>
  <c r="G85" i="1"/>
  <c r="F84" i="1"/>
  <c r="G84" i="1"/>
  <c r="F83" i="1"/>
  <c r="G83" i="1"/>
  <c r="F82" i="1"/>
  <c r="G82" i="1"/>
  <c r="F81" i="1"/>
  <c r="G81" i="1"/>
  <c r="F80" i="1"/>
  <c r="G80" i="1"/>
  <c r="F79" i="1"/>
  <c r="G79" i="1"/>
  <c r="F78" i="1"/>
  <c r="G78" i="1"/>
  <c r="F77" i="1"/>
  <c r="G77" i="1"/>
  <c r="F76" i="1"/>
  <c r="G76" i="1"/>
  <c r="F75" i="1"/>
  <c r="G75" i="1"/>
  <c r="F74" i="1"/>
  <c r="G74" i="1"/>
  <c r="F73" i="1"/>
  <c r="G73" i="1"/>
  <c r="F68" i="1"/>
  <c r="G68" i="1"/>
  <c r="L375" i="1"/>
  <c r="L374" i="1"/>
  <c r="L373" i="1"/>
  <c r="F338" i="1"/>
  <c r="G338" i="1"/>
  <c r="F354" i="1"/>
  <c r="G354" i="1"/>
  <c r="F353" i="1"/>
  <c r="G353" i="1"/>
  <c r="F13" i="1"/>
  <c r="G13" i="1"/>
  <c r="L218" i="1"/>
  <c r="L164" i="1"/>
  <c r="F164" i="1"/>
  <c r="G164" i="1"/>
  <c r="F12" i="1"/>
  <c r="G12" i="1"/>
  <c r="F11" i="1"/>
  <c r="G11" i="1"/>
  <c r="F9" i="1"/>
  <c r="G9" i="1"/>
  <c r="L341" i="1"/>
  <c r="F341" i="1"/>
  <c r="G341" i="1"/>
  <c r="L393" i="1"/>
  <c r="L391" i="1"/>
  <c r="L389" i="1"/>
  <c r="L392" i="1"/>
  <c r="L388" i="1"/>
  <c r="L394" i="1"/>
  <c r="L387" i="1"/>
  <c r="L384" i="1"/>
  <c r="L382" i="1"/>
  <c r="L381" i="1"/>
  <c r="F349" i="1"/>
  <c r="G349" i="1"/>
  <c r="F350" i="1"/>
  <c r="G350" i="1"/>
  <c r="F348" i="1"/>
  <c r="G348" i="1"/>
  <c r="F347" i="1"/>
  <c r="G347" i="1"/>
  <c r="L386" i="1"/>
  <c r="L385" i="1"/>
  <c r="L383" i="1"/>
  <c r="L380" i="1"/>
  <c r="F138" i="1"/>
  <c r="G138" i="1"/>
  <c r="L324" i="1"/>
  <c r="F328" i="1"/>
  <c r="G328" i="1"/>
  <c r="F326" i="1"/>
  <c r="G326" i="1"/>
  <c r="F325" i="1"/>
  <c r="G325" i="1"/>
  <c r="L328" i="1"/>
  <c r="L326" i="1"/>
  <c r="L325" i="1"/>
  <c r="L214" i="1"/>
  <c r="L319" i="1"/>
  <c r="F294" i="1"/>
  <c r="G294" i="1"/>
  <c r="F43" i="1"/>
  <c r="G43" i="1"/>
  <c r="F221" i="1"/>
  <c r="G221" i="1"/>
  <c r="F213" i="1"/>
  <c r="G213" i="1"/>
  <c r="L217" i="1"/>
  <c r="L221" i="1"/>
  <c r="L206" i="1"/>
  <c r="L225" i="1"/>
  <c r="L208" i="1"/>
  <c r="F272" i="1"/>
  <c r="G272" i="1"/>
  <c r="F222" i="1"/>
  <c r="G222" i="1"/>
  <c r="L344" i="1"/>
  <c r="F344" i="1"/>
  <c r="G344" i="1"/>
  <c r="L343" i="1"/>
  <c r="L342" i="1"/>
  <c r="F342" i="1"/>
  <c r="G342" i="1"/>
  <c r="L340" i="1"/>
  <c r="F340" i="1"/>
  <c r="G340" i="1"/>
  <c r="L220" i="1"/>
  <c r="L219" i="1"/>
  <c r="F223" i="1"/>
  <c r="G223" i="1"/>
  <c r="L223" i="1"/>
  <c r="L222" i="1"/>
  <c r="L224" i="1"/>
  <c r="L213" i="1"/>
  <c r="F211" i="1"/>
  <c r="G211" i="1"/>
  <c r="F212" i="1"/>
  <c r="G212" i="1"/>
  <c r="L209" i="1"/>
  <c r="F207" i="1"/>
  <c r="G207" i="1"/>
  <c r="F206" i="1"/>
  <c r="G206" i="1"/>
  <c r="L44" i="1"/>
  <c r="F44" i="1"/>
  <c r="G44" i="1"/>
  <c r="L43" i="1"/>
  <c r="L41" i="1"/>
  <c r="F41" i="1"/>
  <c r="G41" i="1"/>
  <c r="L215" i="1"/>
  <c r="L158" i="1"/>
  <c r="F158" i="1"/>
  <c r="G158" i="1"/>
  <c r="L298" i="1"/>
  <c r="L297" i="1"/>
  <c r="F298" i="1"/>
  <c r="G298" i="1"/>
  <c r="F297" i="1"/>
  <c r="G297" i="1"/>
  <c r="F337" i="1"/>
  <c r="G337" i="1"/>
  <c r="F336" i="1"/>
  <c r="G336" i="1"/>
  <c r="L123" i="1"/>
  <c r="L122" i="1"/>
  <c r="L119" i="1"/>
  <c r="F119" i="1"/>
  <c r="G119" i="1"/>
  <c r="F123" i="1"/>
  <c r="G123" i="1"/>
  <c r="F122" i="1"/>
  <c r="G122" i="1"/>
  <c r="F110" i="1"/>
  <c r="G110" i="1"/>
  <c r="F109" i="1"/>
  <c r="G109" i="1"/>
  <c r="F108" i="1"/>
  <c r="G108" i="1"/>
  <c r="F107" i="1"/>
  <c r="G107" i="1"/>
  <c r="F106" i="1"/>
  <c r="G106" i="1"/>
  <c r="F105" i="1"/>
  <c r="G105" i="1"/>
  <c r="L103" i="1"/>
  <c r="F103" i="1"/>
  <c r="G103" i="1"/>
  <c r="F102" i="1"/>
  <c r="G102" i="1"/>
  <c r="F101" i="1"/>
  <c r="G101" i="1"/>
  <c r="F100" i="1"/>
  <c r="G100" i="1"/>
  <c r="F99" i="1"/>
  <c r="G99" i="1"/>
  <c r="L367" i="1"/>
  <c r="F333" i="1"/>
  <c r="G333" i="1"/>
  <c r="L280" i="1"/>
  <c r="F280" i="1"/>
  <c r="G280" i="1"/>
  <c r="L25" i="1"/>
  <c r="F25" i="1"/>
  <c r="G25" i="1"/>
  <c r="L24" i="1"/>
  <c r="F24" i="1"/>
  <c r="G24" i="1"/>
  <c r="L23" i="1"/>
  <c r="F23" i="1"/>
  <c r="G23" i="1"/>
  <c r="L22" i="1"/>
  <c r="F22" i="1"/>
  <c r="G22" i="1"/>
  <c r="F21" i="1"/>
  <c r="G21" i="1"/>
  <c r="L20" i="1"/>
  <c r="F20" i="1"/>
  <c r="G20" i="1"/>
  <c r="L19" i="1"/>
  <c r="F19" i="1"/>
  <c r="G19" i="1"/>
  <c r="L18" i="1"/>
  <c r="F18" i="1"/>
  <c r="G18" i="1"/>
  <c r="L17" i="1"/>
  <c r="F17" i="1"/>
  <c r="G17" i="1"/>
  <c r="L16" i="1"/>
  <c r="F268" i="1"/>
  <c r="G268" i="1"/>
  <c r="L121" i="1"/>
  <c r="F121" i="1"/>
  <c r="G121" i="1"/>
  <c r="L120" i="1"/>
  <c r="F120" i="1"/>
  <c r="G120" i="1"/>
  <c r="L271" i="1"/>
  <c r="L160" i="1"/>
  <c r="F160" i="1"/>
  <c r="G160" i="1"/>
  <c r="F165" i="1"/>
  <c r="G165" i="1"/>
  <c r="F159" i="1"/>
  <c r="G159" i="1"/>
  <c r="F157" i="1"/>
  <c r="G157" i="1"/>
  <c r="F155" i="1"/>
  <c r="G155" i="1"/>
  <c r="F154" i="1"/>
  <c r="G154" i="1"/>
  <c r="F304" i="1"/>
  <c r="G304" i="1"/>
  <c r="L66" i="1"/>
  <c r="F66" i="1"/>
  <c r="G66" i="1"/>
  <c r="L64" i="1"/>
  <c r="F64" i="1"/>
  <c r="G64" i="1"/>
  <c r="F65" i="1"/>
  <c r="G65" i="1"/>
  <c r="L65" i="1"/>
  <c r="F315" i="1"/>
  <c r="G315" i="1"/>
  <c r="F314" i="1"/>
  <c r="G314" i="1"/>
  <c r="F313" i="1"/>
  <c r="G313" i="1"/>
  <c r="L75" i="1"/>
  <c r="F330" i="1"/>
  <c r="G330" i="1"/>
  <c r="F329" i="1"/>
  <c r="G329" i="1"/>
  <c r="L330" i="1"/>
  <c r="L304" i="1"/>
  <c r="F303" i="1"/>
  <c r="G303" i="1"/>
  <c r="F162" i="1"/>
  <c r="G162" i="1"/>
  <c r="F163" i="1"/>
  <c r="G163" i="1"/>
  <c r="F117" i="1"/>
  <c r="G117" i="1"/>
  <c r="L369" i="1"/>
  <c r="L188" i="1"/>
  <c r="F275" i="1"/>
  <c r="G275" i="1"/>
  <c r="L302" i="1"/>
  <c r="L301" i="1"/>
  <c r="L300" i="1"/>
  <c r="L145" i="1"/>
  <c r="F139" i="1"/>
  <c r="G139" i="1"/>
  <c r="F137" i="1"/>
  <c r="G137" i="1"/>
  <c r="F136" i="1"/>
  <c r="G136" i="1"/>
  <c r="F134" i="1"/>
  <c r="G134" i="1"/>
  <c r="L96" i="1"/>
  <c r="F96" i="1"/>
  <c r="G96" i="1"/>
  <c r="L95" i="1"/>
  <c r="F93" i="1"/>
  <c r="G93" i="1"/>
  <c r="L92" i="1"/>
  <c r="F92" i="1"/>
  <c r="G92" i="1"/>
  <c r="L91" i="1"/>
  <c r="F91" i="1"/>
  <c r="G91" i="1"/>
  <c r="F299" i="1"/>
  <c r="G299" i="1"/>
  <c r="L118" i="1"/>
  <c r="L186" i="1"/>
  <c r="L185" i="1"/>
  <c r="L183" i="1"/>
  <c r="F70" i="1"/>
  <c r="G70" i="1"/>
  <c r="L49" i="1"/>
  <c r="L48" i="1"/>
  <c r="L364" i="1"/>
  <c r="L365" i="1"/>
  <c r="F49" i="1"/>
  <c r="G49" i="1"/>
  <c r="F48" i="1"/>
  <c r="G48" i="1"/>
  <c r="L85" i="1"/>
  <c r="L84" i="1"/>
  <c r="L83" i="1"/>
  <c r="L82" i="1"/>
  <c r="L80" i="1"/>
  <c r="L79" i="1"/>
  <c r="L78" i="1"/>
  <c r="L77" i="1"/>
  <c r="L76" i="1"/>
  <c r="L74" i="1"/>
  <c r="L73" i="1"/>
  <c r="F88" i="1"/>
  <c r="G88" i="1"/>
  <c r="L88" i="1"/>
  <c r="F89" i="1"/>
  <c r="G89" i="1"/>
  <c r="L89" i="1"/>
  <c r="F90" i="1"/>
  <c r="G90" i="1"/>
  <c r="L90" i="1"/>
  <c r="L97" i="1"/>
  <c r="L180" i="1"/>
  <c r="L62" i="1"/>
  <c r="L172" i="1"/>
  <c r="F144" i="1"/>
  <c r="G144" i="1"/>
  <c r="F143" i="1"/>
  <c r="G143" i="1"/>
  <c r="F142" i="1"/>
  <c r="G142" i="1"/>
  <c r="L144" i="1"/>
  <c r="L143" i="1"/>
  <c r="L273" i="1"/>
  <c r="F263" i="1"/>
  <c r="G263" i="1"/>
  <c r="F274" i="1"/>
  <c r="G274" i="1"/>
  <c r="F273" i="1"/>
  <c r="G273" i="1"/>
  <c r="F269" i="1"/>
  <c r="G269" i="1"/>
  <c r="F267" i="1"/>
  <c r="G267" i="1"/>
  <c r="F266" i="1"/>
  <c r="G266" i="1"/>
  <c r="F265" i="1"/>
  <c r="G265" i="1"/>
  <c r="F264" i="1"/>
  <c r="G264" i="1"/>
  <c r="F262" i="1"/>
  <c r="G262" i="1"/>
  <c r="F261" i="1"/>
  <c r="G261" i="1"/>
  <c r="F260" i="1"/>
  <c r="G260" i="1"/>
  <c r="L154" i="1"/>
  <c r="L155" i="1"/>
  <c r="L113" i="1"/>
  <c r="F113" i="1"/>
  <c r="G113" i="1"/>
  <c r="F114" i="1"/>
  <c r="G114" i="1"/>
  <c r="F115" i="1"/>
  <c r="G115" i="1"/>
  <c r="F116" i="1"/>
  <c r="G116" i="1"/>
  <c r="F118" i="1"/>
  <c r="G118" i="1"/>
  <c r="F135" i="1"/>
  <c r="G135" i="1"/>
  <c r="L196" i="1"/>
  <c r="L195" i="1"/>
  <c r="L194" i="1"/>
  <c r="L193" i="1"/>
  <c r="L192" i="1"/>
  <c r="L191" i="1"/>
  <c r="F210" i="1"/>
  <c r="G210" i="1"/>
  <c r="L216" i="1"/>
  <c r="L187" i="1"/>
  <c r="L184" i="1"/>
  <c r="L149" i="1"/>
  <c r="L148" i="1"/>
  <c r="L171" i="1"/>
  <c r="L170" i="1"/>
  <c r="L169" i="1"/>
  <c r="L168" i="1"/>
  <c r="L204" i="1"/>
  <c r="L152" i="1"/>
  <c r="L165" i="1"/>
  <c r="L163" i="1"/>
  <c r="L162" i="1"/>
  <c r="L161" i="1"/>
  <c r="L159" i="1"/>
  <c r="L157" i="1"/>
  <c r="L156" i="1"/>
  <c r="L203" i="1"/>
  <c r="L202" i="1"/>
  <c r="L201" i="1"/>
  <c r="L200" i="1"/>
  <c r="L199" i="1"/>
  <c r="L179" i="1"/>
  <c r="L178" i="1"/>
  <c r="L177" i="1"/>
  <c r="L176" i="1"/>
  <c r="L175" i="1"/>
  <c r="L296" i="1"/>
  <c r="L295" i="1"/>
  <c r="L293" i="1"/>
  <c r="L292" i="1"/>
  <c r="L290" i="1"/>
  <c r="L289" i="1"/>
  <c r="L284" i="1"/>
  <c r="L286" i="1"/>
  <c r="L287" i="1"/>
  <c r="L283" i="1"/>
  <c r="L282" i="1"/>
  <c r="L281" i="1"/>
  <c r="L279" i="1"/>
  <c r="L322" i="1"/>
  <c r="L321" i="1"/>
  <c r="L320" i="1"/>
  <c r="L70" i="1"/>
  <c r="L69" i="1"/>
  <c r="L68" i="1"/>
  <c r="L67" i="1"/>
  <c r="L63" i="1"/>
  <c r="L60" i="1"/>
  <c r="L59" i="1"/>
  <c r="L58" i="1"/>
  <c r="L55" i="1"/>
  <c r="L54" i="1"/>
  <c r="L53" i="1"/>
  <c r="L47" i="1"/>
  <c r="L46" i="1"/>
  <c r="L45" i="1"/>
  <c r="L42" i="1"/>
  <c r="L40" i="1"/>
  <c r="L39" i="1"/>
  <c r="L35" i="1"/>
  <c r="L34" i="1"/>
  <c r="L30" i="1"/>
  <c r="L29" i="1"/>
  <c r="L28" i="1"/>
  <c r="F228" i="1"/>
  <c r="G228" i="1"/>
  <c r="L379" i="1"/>
  <c r="L378" i="1"/>
  <c r="L372" i="1"/>
  <c r="L371" i="1"/>
  <c r="L370" i="1"/>
  <c r="L368" i="1"/>
  <c r="L366" i="1"/>
  <c r="F293" i="1"/>
  <c r="G293" i="1"/>
  <c r="F288" i="1"/>
  <c r="G288" i="1"/>
  <c r="F292" i="1"/>
  <c r="G292" i="1"/>
  <c r="F289" i="1"/>
  <c r="G289" i="1"/>
  <c r="F290" i="1"/>
  <c r="G290" i="1"/>
  <c r="F286" i="1"/>
  <c r="G286" i="1"/>
  <c r="F287" i="1"/>
  <c r="G287" i="1"/>
  <c r="F284" i="1"/>
  <c r="G284" i="1"/>
  <c r="F283" i="1"/>
  <c r="G283" i="1"/>
  <c r="F281" i="1"/>
  <c r="G281" i="1"/>
  <c r="F279" i="1"/>
  <c r="G279" i="1"/>
  <c r="F69" i="1"/>
  <c r="G69" i="1"/>
  <c r="F67" i="1"/>
  <c r="G67" i="1"/>
  <c r="F63" i="1"/>
  <c r="G63" i="1"/>
  <c r="F62" i="1"/>
  <c r="G62" i="1"/>
  <c r="F61" i="1"/>
  <c r="G61" i="1"/>
  <c r="F60" i="1"/>
  <c r="G60" i="1"/>
  <c r="F59" i="1"/>
  <c r="G59" i="1"/>
  <c r="F58" i="1"/>
  <c r="G58" i="1"/>
  <c r="F55" i="1"/>
  <c r="G55" i="1"/>
  <c r="F54" i="1"/>
  <c r="G54" i="1"/>
  <c r="F53" i="1"/>
  <c r="G53" i="1"/>
  <c r="F47" i="1"/>
  <c r="G47" i="1"/>
  <c r="F46" i="1"/>
  <c r="G46" i="1"/>
  <c r="F45" i="1"/>
  <c r="G45" i="1"/>
  <c r="F40" i="1"/>
  <c r="G40" i="1"/>
  <c r="F42" i="1"/>
  <c r="G42" i="1"/>
  <c r="F39" i="1"/>
  <c r="G39" i="1"/>
  <c r="F36" i="1"/>
  <c r="G36" i="1"/>
  <c r="F35" i="1"/>
  <c r="G35" i="1"/>
  <c r="F34" i="1"/>
  <c r="G34" i="1"/>
  <c r="F33" i="1"/>
  <c r="G33" i="1"/>
  <c r="F30" i="1"/>
  <c r="G30" i="1"/>
  <c r="F28" i="1"/>
  <c r="G28" i="1"/>
  <c r="F29" i="1"/>
  <c r="G29" i="1"/>
  <c r="F16" i="1"/>
  <c r="G16" i="1"/>
</calcChain>
</file>

<file path=xl/sharedStrings.xml><?xml version="1.0" encoding="utf-8"?>
<sst xmlns="http://schemas.openxmlformats.org/spreadsheetml/2006/main" count="1041" uniqueCount="631">
  <si>
    <t>Kabinetní balení</t>
  </si>
  <si>
    <t>Ref. číslo</t>
  </si>
  <si>
    <t>Objem</t>
  </si>
  <si>
    <t>VC bez DPH v CZK</t>
  </si>
  <si>
    <t>VC s 21%DPH v CZK</t>
  </si>
  <si>
    <t>MC
dopor. V CZK</t>
  </si>
  <si>
    <t>VC bez DPH</t>
  </si>
  <si>
    <t xml:space="preserve"> </t>
  </si>
  <si>
    <r>
      <t>DRY SKINE</t>
    </r>
    <r>
      <rPr>
        <sz val="10"/>
        <rFont val="Arial CE"/>
      </rPr>
      <t xml:space="preserve"> -  suchá pleť základní modrá řada</t>
    </r>
  </si>
  <si>
    <t>200ml</t>
  </si>
  <si>
    <t>500ml</t>
  </si>
  <si>
    <t>radiant firming tonic</t>
  </si>
  <si>
    <t>mild face rub</t>
  </si>
  <si>
    <t>50ml</t>
  </si>
  <si>
    <t>hyaluron impulse</t>
  </si>
  <si>
    <t>50 ml</t>
  </si>
  <si>
    <t>30 ml</t>
  </si>
  <si>
    <t>30ml</t>
  </si>
  <si>
    <t>75ml</t>
  </si>
  <si>
    <t>150ml</t>
  </si>
  <si>
    <r>
      <t xml:space="preserve"> OILY  SKIN</t>
    </r>
    <r>
      <rPr>
        <sz val="10"/>
        <rFont val="Arial CE"/>
      </rPr>
      <t xml:space="preserve"> -  mastná pleť fialová řada    </t>
    </r>
  </si>
  <si>
    <t>15ml</t>
  </si>
  <si>
    <r>
      <t xml:space="preserve"> COMBINATION  SKIN</t>
    </r>
    <r>
      <rPr>
        <sz val="10"/>
        <rFont val="Arial CE"/>
      </rPr>
      <t xml:space="preserve"> -  smíšená pleť zelená řada</t>
    </r>
  </si>
  <si>
    <t>gentle cleansing powder</t>
  </si>
  <si>
    <t>100gr</t>
  </si>
  <si>
    <t>6600p</t>
  </si>
  <si>
    <t>tinted balancing cream</t>
  </si>
  <si>
    <t>6611p</t>
  </si>
  <si>
    <t>balancing cream</t>
  </si>
  <si>
    <t>6620p</t>
  </si>
  <si>
    <r>
      <t xml:space="preserve">DEMANDING SKIN </t>
    </r>
    <r>
      <rPr>
        <sz val="10"/>
        <rFont val="Arial CE"/>
      </rPr>
      <t xml:space="preserve"> -  náročná pleť stříbrná řada</t>
    </r>
  </si>
  <si>
    <t xml:space="preserve">brightening face cleanser </t>
  </si>
  <si>
    <t>0000p</t>
  </si>
  <si>
    <t xml:space="preserve">brightening face freshener </t>
  </si>
  <si>
    <t>0001p</t>
  </si>
  <si>
    <t>intensive face scrub</t>
  </si>
  <si>
    <t>0007p</t>
  </si>
  <si>
    <t>0022p</t>
  </si>
  <si>
    <t>0031p</t>
  </si>
  <si>
    <t>rich energy mask</t>
  </si>
  <si>
    <t>0041p</t>
  </si>
  <si>
    <r>
      <t>FAIR SKIN  -</t>
    </r>
    <r>
      <rPr>
        <sz val="10"/>
        <rFont val="Arial CE"/>
      </rPr>
      <t xml:space="preserve"> bělení pleti bělící řada</t>
    </r>
  </si>
  <si>
    <t>melafadin cleansing powder</t>
  </si>
  <si>
    <t>melafadin toner</t>
  </si>
  <si>
    <t>brightening exfoliator</t>
  </si>
  <si>
    <t>brightening mask</t>
  </si>
  <si>
    <t>2 phase melafadin concentrate</t>
  </si>
  <si>
    <r>
      <t xml:space="preserve">ALL SKIN NEEDS - </t>
    </r>
    <r>
      <rPr>
        <sz val="10"/>
        <rFont val="Arial CE"/>
      </rPr>
      <t>všechny potřeby pleti</t>
    </r>
  </si>
  <si>
    <t xml:space="preserve">face guard plus </t>
  </si>
  <si>
    <t>skin resurfazing balm</t>
  </si>
  <si>
    <t>retexturizing scar cream</t>
  </si>
  <si>
    <r>
      <rPr>
        <b/>
        <sz val="10"/>
        <rFont val="Arial CE"/>
      </rPr>
      <t>EXFOLIATION SYSTEM -</t>
    </r>
    <r>
      <rPr>
        <sz val="10"/>
        <rFont val="Arial CE"/>
      </rPr>
      <t xml:space="preserve"> ošetření pleti ovocnými kyselinami</t>
    </r>
  </si>
  <si>
    <t xml:space="preserve">cleanser </t>
  </si>
  <si>
    <t>5700p</t>
  </si>
  <si>
    <t>250ml</t>
  </si>
  <si>
    <t>pH neutralizer</t>
  </si>
  <si>
    <t>5710p</t>
  </si>
  <si>
    <t>exfoliator  20</t>
  </si>
  <si>
    <t>5720p</t>
  </si>
  <si>
    <t>exfoliator 30</t>
  </si>
  <si>
    <t>5730p</t>
  </si>
  <si>
    <t>exfoliator 40</t>
  </si>
  <si>
    <t>5740p</t>
  </si>
  <si>
    <t>exfoliator 60</t>
  </si>
  <si>
    <t>5760p</t>
  </si>
  <si>
    <r>
      <rPr>
        <b/>
        <sz val="10"/>
        <rFont val="Arial CE"/>
      </rPr>
      <t>MAKE - UP</t>
    </r>
    <r>
      <rPr>
        <sz val="10"/>
        <rFont val="Arial CE"/>
      </rPr>
      <t xml:space="preserve"> perfect blend </t>
    </r>
    <r>
      <rPr>
        <b/>
        <sz val="10"/>
        <rFont val="Arial CE"/>
      </rPr>
      <t>camouflage</t>
    </r>
    <r>
      <rPr>
        <sz val="10"/>
        <rFont val="Arial CE"/>
      </rPr>
      <t xml:space="preserve">  -  kamufláže</t>
    </r>
  </si>
  <si>
    <t>cover cream 1</t>
  </si>
  <si>
    <t>840.01</t>
  </si>
  <si>
    <t>5ml</t>
  </si>
  <si>
    <t>cover cream 2</t>
  </si>
  <si>
    <t>840.02</t>
  </si>
  <si>
    <t>cover cream 3</t>
  </si>
  <si>
    <t>840.03</t>
  </si>
  <si>
    <t>cover cream 4</t>
  </si>
  <si>
    <t>840.04</t>
  </si>
  <si>
    <t>cover cream 5</t>
  </si>
  <si>
    <t>840.05</t>
  </si>
  <si>
    <t>powder fixing</t>
  </si>
  <si>
    <r>
      <t>MAKE UP -</t>
    </r>
    <r>
      <rPr>
        <sz val="10"/>
        <rFont val="Arial CE"/>
      </rPr>
      <t xml:space="preserve"> lehký elastický </t>
    </r>
  </si>
  <si>
    <t>100ml</t>
  </si>
  <si>
    <t>8800p</t>
  </si>
  <si>
    <t>detox cream</t>
  </si>
  <si>
    <t>2910p</t>
  </si>
  <si>
    <t>1 000g</t>
  </si>
  <si>
    <t>25x2ml</t>
  </si>
  <si>
    <t>10x30g</t>
  </si>
  <si>
    <t>peel of alginate  SENSITIVE</t>
  </si>
  <si>
    <t>9835P</t>
  </si>
  <si>
    <t>peel of alginate RICE BRAIN</t>
  </si>
  <si>
    <t>9836P</t>
  </si>
  <si>
    <t>peel off Filmalgine "HIBISCUS"</t>
  </si>
  <si>
    <t>9853P</t>
  </si>
  <si>
    <t>INSPIRA MED+</t>
  </si>
  <si>
    <t xml:space="preserve">Prime Cleanser </t>
  </si>
  <si>
    <t>4100P</t>
  </si>
  <si>
    <t xml:space="preserve">Skin Cleansing </t>
  </si>
  <si>
    <t>4105P</t>
  </si>
  <si>
    <t xml:space="preserve">Peel40 Exfoliator </t>
  </si>
  <si>
    <t>4170P</t>
  </si>
  <si>
    <t xml:space="preserve">Restorative Cream </t>
  </si>
  <si>
    <t>4120P</t>
  </si>
  <si>
    <t xml:space="preserve">Skin Defense Cream </t>
  </si>
  <si>
    <t>4122P</t>
  </si>
  <si>
    <t xml:space="preserve">Face Sculpture Cream </t>
  </si>
  <si>
    <t>4127P</t>
  </si>
  <si>
    <t xml:space="preserve">Youth Preserve Cream </t>
  </si>
  <si>
    <t>4125P</t>
  </si>
  <si>
    <t xml:space="preserve">Skin Defense Serum </t>
  </si>
  <si>
    <t>4131P</t>
  </si>
  <si>
    <t xml:space="preserve">Face Sculpture Serum </t>
  </si>
  <si>
    <t>4130P</t>
  </si>
  <si>
    <t xml:space="preserve">Youth Preserve Serum </t>
  </si>
  <si>
    <t>4135P</t>
  </si>
  <si>
    <t xml:space="preserve">Premium Age Protector </t>
  </si>
  <si>
    <t xml:space="preserve">Eye Care Cream </t>
  </si>
  <si>
    <t>4160P</t>
  </si>
  <si>
    <t xml:space="preserve">Calming Gel Mask Gel </t>
  </si>
  <si>
    <t>4144P</t>
  </si>
  <si>
    <t xml:space="preserve">Ultra Comfort Mask </t>
  </si>
  <si>
    <t>4145P</t>
  </si>
  <si>
    <r>
      <t xml:space="preserve">     FACIAL CREAM MASK</t>
    </r>
    <r>
      <rPr>
        <sz val="9"/>
        <rFont val="Arial CE"/>
        <family val="2"/>
      </rPr>
      <t>-  speciální krémové masky</t>
    </r>
  </si>
  <si>
    <t>age defiing cream mask</t>
  </si>
  <si>
    <t>8500p</t>
  </si>
  <si>
    <t>lift contour cream mask</t>
  </si>
  <si>
    <t xml:space="preserve">   8510p</t>
  </si>
  <si>
    <t>moor cream mask</t>
  </si>
  <si>
    <t>8530p</t>
  </si>
  <si>
    <t>fruit peel cream mask</t>
  </si>
  <si>
    <t>herbal skin ointment</t>
  </si>
  <si>
    <t>5520p</t>
  </si>
  <si>
    <t>revigorating face mask</t>
  </si>
  <si>
    <t>5504p</t>
  </si>
  <si>
    <t>thermo calm firming mask</t>
  </si>
  <si>
    <t>5540p</t>
  </si>
  <si>
    <t xml:space="preserve">relaxing massage cream  </t>
  </si>
  <si>
    <t>5580p</t>
  </si>
  <si>
    <t>anti couperose</t>
  </si>
  <si>
    <t xml:space="preserve">  1929p  </t>
  </si>
  <si>
    <t>hyaluron fluid</t>
  </si>
  <si>
    <t>1951p</t>
  </si>
  <si>
    <t>mela fadin</t>
  </si>
  <si>
    <t>1981p</t>
  </si>
  <si>
    <t>caviar extract</t>
  </si>
  <si>
    <t>1991p</t>
  </si>
  <si>
    <t>cellular S fluid</t>
  </si>
  <si>
    <t>1995p</t>
  </si>
  <si>
    <r>
      <t>MASSAGE FLECE</t>
    </r>
    <r>
      <rPr>
        <sz val="9"/>
        <rFont val="Arial CE"/>
        <family val="2"/>
      </rPr>
      <t xml:space="preserve"> - suché masážní masky z mořských řas</t>
    </r>
  </si>
  <si>
    <t>matrigel face mask</t>
  </si>
  <si>
    <t>blister</t>
  </si>
  <si>
    <r>
      <rPr>
        <b/>
        <sz val="10"/>
        <rFont val="Arial CE"/>
      </rPr>
      <t>DERMAFLECE -</t>
    </r>
    <r>
      <rPr>
        <sz val="10"/>
        <rFont val="Arial CE"/>
      </rPr>
      <t xml:space="preserve"> </t>
    </r>
    <r>
      <rPr>
        <sz val="8"/>
        <rFont val="Arial CE"/>
        <family val="2"/>
      </rPr>
      <t xml:space="preserve"> kolagenové masky</t>
    </r>
  </si>
  <si>
    <t>colagen pure</t>
  </si>
  <si>
    <t>bílá</t>
  </si>
  <si>
    <t>plát</t>
  </si>
  <si>
    <t>collagen aloe</t>
  </si>
  <si>
    <t>zelená</t>
  </si>
  <si>
    <t>modrá</t>
  </si>
  <si>
    <t>collagen C-booster/tea</t>
  </si>
  <si>
    <t>oranž</t>
  </si>
  <si>
    <t>collagen caviar</t>
  </si>
  <si>
    <t>růžová</t>
  </si>
  <si>
    <t>boicelulozis mask</t>
  </si>
  <si>
    <t>5 plátů</t>
  </si>
  <si>
    <r>
      <rPr>
        <b/>
        <sz val="10"/>
        <rFont val="Arial CE"/>
      </rPr>
      <t>PEELING MASK -</t>
    </r>
    <r>
      <rPr>
        <sz val="8"/>
        <rFont val="Arial CE"/>
        <family val="2"/>
      </rPr>
      <t xml:space="preserve"> profesionální peelingy </t>
    </r>
  </si>
  <si>
    <t xml:space="preserve">enzyme peeling mask </t>
  </si>
  <si>
    <t>7807p</t>
  </si>
  <si>
    <t>300g</t>
  </si>
  <si>
    <r>
      <t>thermo peel mask</t>
    </r>
    <r>
      <rPr>
        <sz val="10"/>
        <rFont val="Arial CE"/>
      </rPr>
      <t xml:space="preserve"> </t>
    </r>
    <r>
      <rPr>
        <sz val="8"/>
        <rFont val="Arial CE"/>
        <family val="2"/>
      </rPr>
      <t>CRANBERRY</t>
    </r>
  </si>
  <si>
    <t>7570p</t>
  </si>
  <si>
    <t>300 g</t>
  </si>
  <si>
    <r>
      <t xml:space="preserve">        </t>
    </r>
    <r>
      <rPr>
        <b/>
        <sz val="10"/>
        <rFont val="Arial CE"/>
      </rPr>
      <t>PEEL-OFF MASK -</t>
    </r>
    <r>
      <rPr>
        <sz val="10"/>
        <rFont val="Arial CE"/>
      </rPr>
      <t xml:space="preserve"> </t>
    </r>
    <r>
      <rPr>
        <sz val="8"/>
        <rFont val="Arial CE"/>
        <family val="2"/>
      </rPr>
      <t>práškové masky slupovací</t>
    </r>
  </si>
  <si>
    <t>acerola pro age</t>
  </si>
  <si>
    <t>832p</t>
  </si>
  <si>
    <t>wakame pro white</t>
  </si>
  <si>
    <t>aloe de stress</t>
  </si>
  <si>
    <t>8355p</t>
  </si>
  <si>
    <t>sea minerals clarifying</t>
  </si>
  <si>
    <t>837p</t>
  </si>
  <si>
    <t>1 000ml</t>
  </si>
  <si>
    <t>miska velká se špachtlí</t>
  </si>
  <si>
    <t>8990p</t>
  </si>
  <si>
    <t>1 set</t>
  </si>
  <si>
    <t>stojánek na ampulky s logem</t>
  </si>
  <si>
    <t>ks</t>
  </si>
  <si>
    <t>miska na míchání masek plast</t>
  </si>
  <si>
    <t>štětec plochý na wellness</t>
  </si>
  <si>
    <t>zákaznická karta</t>
  </si>
  <si>
    <t>plastový kosmetický stolek</t>
  </si>
  <si>
    <t>Krystaly oxidu hliníku pro dermabrazi</t>
  </si>
  <si>
    <t>1,5 kg</t>
  </si>
  <si>
    <r>
      <t xml:space="preserve">        CESTOVNÍ BALENÍ - </t>
    </r>
    <r>
      <rPr>
        <sz val="10"/>
        <rFont val="Arial CE"/>
      </rPr>
      <t>miniatury</t>
    </r>
  </si>
  <si>
    <t>mild creamy cleanser</t>
  </si>
  <si>
    <t>Všeobecné obchodní podmínky:</t>
  </si>
  <si>
    <r>
      <t xml:space="preserve">1. Produkty JANSSEN cosmetics jsou distribuovány výhradně </t>
    </r>
    <r>
      <rPr>
        <b/>
        <sz val="8"/>
        <rFont val="Arial CE"/>
        <family val="2"/>
      </rPr>
      <t>do kosmetických salonů a studií</t>
    </r>
    <r>
      <rPr>
        <sz val="8"/>
        <rFont val="Arial CE"/>
        <family val="2"/>
      </rPr>
      <t xml:space="preserve"> v kabinetním nebo prodejním balení.</t>
    </r>
  </si>
  <si>
    <r>
      <t>2. Zboží je zasíláno poštou, nebo</t>
    </r>
    <r>
      <rPr>
        <b/>
        <sz val="8"/>
        <rFont val="Arial CE"/>
        <family val="2"/>
      </rPr>
      <t xml:space="preserve"> PPL na dobírku,</t>
    </r>
    <r>
      <rPr>
        <sz val="8"/>
        <rFont val="Arial CE"/>
        <family val="2"/>
      </rPr>
      <t xml:space="preserve"> nebo je prodáváno za hotové v distribučním skladě ve Znojmě</t>
    </r>
  </si>
  <si>
    <r>
      <t xml:space="preserve">8. </t>
    </r>
    <r>
      <rPr>
        <sz val="10"/>
        <color indexed="10"/>
        <rFont val="Arial CE"/>
      </rPr>
      <t>Dodavatel</t>
    </r>
    <r>
      <rPr>
        <b/>
        <sz val="10"/>
        <color indexed="10"/>
        <rFont val="Arial CE"/>
      </rPr>
      <t xml:space="preserve"> nepřipouští internetový prodej (e-shop)</t>
    </r>
  </si>
  <si>
    <t>Kontakt:</t>
  </si>
  <si>
    <t>CHRISTOPH TRADE s.r.o.</t>
  </si>
  <si>
    <t>Nová Přímětická 360</t>
  </si>
  <si>
    <t>669 04 - ZNOJMO-Přímětice</t>
  </si>
  <si>
    <r>
      <t>Telefon</t>
    </r>
    <r>
      <rPr>
        <sz val="8"/>
        <rFont val="Arial CE"/>
        <family val="2"/>
      </rPr>
      <t>: 515 26 16 26</t>
    </r>
  </si>
  <si>
    <r>
      <t xml:space="preserve">Email: </t>
    </r>
    <r>
      <rPr>
        <sz val="8"/>
        <rFont val="Arial CE"/>
        <family val="2"/>
      </rPr>
      <t>info@janssen-beauty.cz</t>
    </r>
  </si>
  <si>
    <t xml:space="preserve">Produkt </t>
  </si>
  <si>
    <t>eye make-up remover</t>
  </si>
  <si>
    <r>
      <t xml:space="preserve">    </t>
    </r>
    <r>
      <rPr>
        <b/>
        <sz val="9"/>
        <rFont val="Arial CE"/>
      </rPr>
      <t xml:space="preserve">ESENTIALS  - </t>
    </r>
    <r>
      <rPr>
        <sz val="9"/>
        <rFont val="Arial CE"/>
        <family val="2"/>
      </rPr>
      <t>profesionální doplňky</t>
    </r>
  </si>
  <si>
    <r>
      <t xml:space="preserve">    AMPOULES</t>
    </r>
    <r>
      <rPr>
        <sz val="9"/>
        <rFont val="Arial CE"/>
        <family val="2"/>
      </rPr>
      <t xml:space="preserve"> -  skleněné ampulky</t>
    </r>
  </si>
  <si>
    <t xml:space="preserve"> 5 dílná maska</t>
  </si>
  <si>
    <t xml:space="preserve">    DOPLŇKY A POMŮCKY </t>
  </si>
  <si>
    <t>50ks</t>
  </si>
  <si>
    <t>0000</t>
  </si>
  <si>
    <t>0001</t>
  </si>
  <si>
    <t>0007</t>
  </si>
  <si>
    <t>0011</t>
  </si>
  <si>
    <t>0022</t>
  </si>
  <si>
    <t>0031</t>
  </si>
  <si>
    <t>0041</t>
  </si>
  <si>
    <t>834p</t>
  </si>
  <si>
    <t>deka froté s logem - bílá</t>
  </si>
  <si>
    <t>3300p</t>
  </si>
  <si>
    <t>3301p</t>
  </si>
  <si>
    <t>3307p</t>
  </si>
  <si>
    <t>3340p</t>
  </si>
  <si>
    <t>3370p</t>
  </si>
  <si>
    <t xml:space="preserve">  1917p  </t>
  </si>
  <si>
    <t>1900p</t>
  </si>
  <si>
    <t xml:space="preserve">    INSPIRA ACCENT</t>
  </si>
  <si>
    <t>INSPIRA ABSOLUE</t>
  </si>
  <si>
    <t xml:space="preserve">Micellar Toning Lotion </t>
  </si>
  <si>
    <t xml:space="preserve">Beautiful Eyes Cream </t>
  </si>
  <si>
    <t xml:space="preserve">Anti Blemish Balm </t>
  </si>
  <si>
    <t xml:space="preserve">Gentle Cleansing Cream </t>
  </si>
  <si>
    <t>Detox. Day Cream Regular</t>
  </si>
  <si>
    <t>Detox. Day Cream Rich</t>
  </si>
  <si>
    <t xml:space="preserve">T. Reg.Night Cream Rich </t>
  </si>
  <si>
    <t>T.Reg.Night Cream Regular</t>
  </si>
  <si>
    <t xml:space="preserve">Anti-Wrinkle Serum </t>
  </si>
  <si>
    <t>ImmediateCalmingSOS Serum</t>
  </si>
  <si>
    <t>ImmediateCalmingSOS Mask</t>
  </si>
  <si>
    <t>LiftingAnti-Fatigue Ampoule</t>
  </si>
  <si>
    <r>
      <t xml:space="preserve">         INSPIRA MED SUN+  - </t>
    </r>
    <r>
      <rPr>
        <sz val="10"/>
        <rFont val="Arial CE"/>
      </rPr>
      <t xml:space="preserve">solární řada </t>
    </r>
  </si>
  <si>
    <t>7x2ml</t>
  </si>
  <si>
    <t>collagen hyaluron</t>
  </si>
  <si>
    <r>
      <t>PLATUNIM CARE</t>
    </r>
    <r>
      <rPr>
        <sz val="10"/>
        <rFont val="Arial CE"/>
      </rPr>
      <t xml:space="preserve"> -  luxusní řada s platinou</t>
    </r>
  </si>
  <si>
    <t>night cream</t>
  </si>
  <si>
    <t>effect serum</t>
  </si>
  <si>
    <t>eye cream</t>
  </si>
  <si>
    <t>1230p</t>
  </si>
  <si>
    <t>1260p</t>
  </si>
  <si>
    <t>spirulina green mask</t>
  </si>
  <si>
    <t>831P</t>
  </si>
  <si>
    <t>0011p</t>
  </si>
  <si>
    <t>multi action cleansing balm</t>
  </si>
  <si>
    <r>
      <t>eye flash fluid</t>
    </r>
    <r>
      <rPr>
        <sz val="8"/>
        <color indexed="14"/>
        <rFont val="Arial CE"/>
        <charset val="238"/>
      </rPr>
      <t xml:space="preserve"> </t>
    </r>
  </si>
  <si>
    <t xml:space="preserve">skin contour fluid </t>
  </si>
  <si>
    <t xml:space="preserve">detox fluid </t>
  </si>
  <si>
    <t>8560P</t>
  </si>
  <si>
    <t>pomegranate cream mask</t>
  </si>
  <si>
    <t>1100P</t>
  </si>
  <si>
    <t>MICELAR SKIN TONIC</t>
  </si>
  <si>
    <t>1101P</t>
  </si>
  <si>
    <t>SKIN REFINING ENZYME PEEL</t>
  </si>
  <si>
    <t>1107P</t>
  </si>
  <si>
    <t>PERFECT LIFT CREAM</t>
  </si>
  <si>
    <t>1110P</t>
  </si>
  <si>
    <t>SKIN CONTOUR CREAM</t>
  </si>
  <si>
    <t>1117P</t>
  </si>
  <si>
    <t>RICH RECOVERY CREAM</t>
  </si>
  <si>
    <t>1120P</t>
  </si>
  <si>
    <t>AGE PERFECTION SERUM</t>
  </si>
  <si>
    <t>1130P</t>
  </si>
  <si>
    <t>NIGHT RECOVERY SERUM</t>
  </si>
  <si>
    <t>REJUVENATING MASK</t>
  </si>
  <si>
    <t>1140P</t>
  </si>
  <si>
    <t>TRI-CARE EYE CREAM</t>
  </si>
  <si>
    <t>1160P</t>
  </si>
  <si>
    <t>INSTANT LIFT SERUM</t>
  </si>
  <si>
    <t>1190P</t>
  </si>
  <si>
    <t>AHA face cream</t>
  </si>
  <si>
    <t>microsilver serum</t>
  </si>
  <si>
    <t>10ml</t>
  </si>
  <si>
    <r>
      <t xml:space="preserve">6. </t>
    </r>
    <r>
      <rPr>
        <b/>
        <sz val="8"/>
        <rFont val="Arial CE"/>
        <family val="2"/>
      </rPr>
      <t>Objednávky</t>
    </r>
    <r>
      <rPr>
        <sz val="8"/>
        <rFont val="Arial CE"/>
        <family val="2"/>
      </rPr>
      <t xml:space="preserve"> lze zasílat poštou, nebo e-mailem. Telefonické objednávky na pevnou linku nebo mobilní linky (8:00-14:00).</t>
    </r>
  </si>
  <si>
    <t>1992p</t>
  </si>
  <si>
    <t>epigenetic serum</t>
  </si>
  <si>
    <t>2931p</t>
  </si>
  <si>
    <t>global anti aging 360 °</t>
  </si>
  <si>
    <t>2x10ml</t>
  </si>
  <si>
    <t>4327P</t>
  </si>
  <si>
    <t>4333P</t>
  </si>
  <si>
    <t>anti wrinkle booster</t>
  </si>
  <si>
    <t>2600p</t>
  </si>
  <si>
    <t>40ks</t>
  </si>
  <si>
    <t>3311p</t>
  </si>
  <si>
    <t>3321p</t>
  </si>
  <si>
    <t>3360p</t>
  </si>
  <si>
    <t>1290p</t>
  </si>
  <si>
    <t>4173p</t>
  </si>
  <si>
    <t>4174P</t>
  </si>
  <si>
    <t>25x1,5ml</t>
  </si>
  <si>
    <t>30g</t>
  </si>
  <si>
    <t>60 g</t>
  </si>
  <si>
    <t xml:space="preserve">                LIMITOVANÁ SERIE</t>
  </si>
  <si>
    <t>4175p</t>
  </si>
  <si>
    <t>MEDIPRO pH neutralizer</t>
  </si>
  <si>
    <t>4x10 ml</t>
  </si>
  <si>
    <t xml:space="preserve">vitaforce C cream   </t>
  </si>
  <si>
    <t>optimal tinted cream</t>
  </si>
  <si>
    <t xml:space="preserve">vita force C commplex </t>
  </si>
  <si>
    <t xml:space="preserve">make up    </t>
  </si>
  <si>
    <t xml:space="preserve">make up   </t>
  </si>
  <si>
    <t xml:space="preserve">make-up   </t>
  </si>
  <si>
    <t>SOFT FOCUS HD BB CREAM</t>
  </si>
  <si>
    <t>8350p</t>
  </si>
  <si>
    <t>Brilliance Shine Elixir</t>
  </si>
  <si>
    <t>Purifying Wash/Shave</t>
  </si>
  <si>
    <r>
      <rPr>
        <b/>
        <sz val="10"/>
        <rFont val="Arial CE"/>
      </rPr>
      <t>MAN -</t>
    </r>
    <r>
      <rPr>
        <sz val="10"/>
        <rFont val="Arial CE"/>
      </rPr>
      <t xml:space="preserve"> pánská řada  </t>
    </r>
  </si>
  <si>
    <r>
      <t xml:space="preserve">Calming Hydro Gel  </t>
    </r>
    <r>
      <rPr>
        <sz val="8"/>
        <color rgb="FFFF0000"/>
        <rFont val="Arial CE"/>
        <charset val="238"/>
      </rPr>
      <t xml:space="preserve"> </t>
    </r>
  </si>
  <si>
    <r>
      <t>24/7 Skin Enerizer</t>
    </r>
    <r>
      <rPr>
        <sz val="8"/>
        <color rgb="FFFF0000"/>
        <rFont val="Arial CE"/>
        <charset val="238"/>
      </rPr>
      <t xml:space="preserve"> </t>
    </r>
  </si>
  <si>
    <t>Energizing Eye Roll-On</t>
  </si>
  <si>
    <t>Long Lasting Deo</t>
  </si>
  <si>
    <t xml:space="preserve">caviar cream  </t>
  </si>
  <si>
    <r>
      <t xml:space="preserve">advanced lift         </t>
    </r>
    <r>
      <rPr>
        <sz val="8"/>
        <color rgb="FFFF0000"/>
        <rFont val="Arial CE"/>
        <charset val="238"/>
      </rPr>
      <t xml:space="preserve">   </t>
    </r>
  </si>
  <si>
    <r>
      <t xml:space="preserve">advanced radiance </t>
    </r>
    <r>
      <rPr>
        <sz val="8"/>
        <color rgb="FFFF0000"/>
        <rFont val="Arial CE"/>
        <charset val="238"/>
      </rPr>
      <t xml:space="preserve"> </t>
    </r>
  </si>
  <si>
    <r>
      <t xml:space="preserve">AHA radiance pads </t>
    </r>
    <r>
      <rPr>
        <sz val="8"/>
        <color rgb="FFFF0000"/>
        <rFont val="Arial CE"/>
        <charset val="238"/>
      </rPr>
      <t xml:space="preserve"> </t>
    </r>
  </si>
  <si>
    <r>
      <t xml:space="preserve">Medi Lift Peel        </t>
    </r>
    <r>
      <rPr>
        <sz val="8"/>
        <color rgb="FFFF0000"/>
        <rFont val="Arial CE"/>
        <charset val="238"/>
      </rPr>
      <t xml:space="preserve">   </t>
    </r>
  </si>
  <si>
    <r>
      <t xml:space="preserve">Medi Glow Peel      </t>
    </r>
    <r>
      <rPr>
        <sz val="8"/>
        <color rgb="FFFF0000"/>
        <rFont val="Arial CE"/>
        <charset val="238"/>
      </rPr>
      <t xml:space="preserve">  </t>
    </r>
  </si>
  <si>
    <t>909.023</t>
  </si>
  <si>
    <t xml:space="preserve">goodnight hand mask </t>
  </si>
  <si>
    <t xml:space="preserve">goodnight lip mask </t>
  </si>
  <si>
    <r>
      <t>Mobil:</t>
    </r>
    <r>
      <rPr>
        <sz val="8"/>
        <rFont val="Arial CE"/>
        <family val="2"/>
      </rPr>
      <t xml:space="preserve">     776 60 26 16</t>
    </r>
  </si>
  <si>
    <t>5g</t>
  </si>
  <si>
    <t>4344p</t>
  </si>
  <si>
    <t>9840p</t>
  </si>
  <si>
    <t>Golden Tan Booster</t>
  </si>
  <si>
    <t>1102P</t>
  </si>
  <si>
    <t>LUXURY OIL CLEANSER</t>
  </si>
  <si>
    <t>4x440g</t>
  </si>
  <si>
    <t>10x15g</t>
  </si>
  <si>
    <t>IRRESISTIBLE EYE ELIXIR</t>
  </si>
  <si>
    <t>2000p</t>
  </si>
  <si>
    <t>2001p</t>
  </si>
  <si>
    <t>2020p</t>
  </si>
  <si>
    <t>2040p</t>
  </si>
  <si>
    <t>2030p</t>
  </si>
  <si>
    <t>2060p</t>
  </si>
  <si>
    <r>
      <t xml:space="preserve">SKIN MATURE </t>
    </r>
    <r>
      <rPr>
        <sz val="10"/>
        <rFont val="Arial CE"/>
      </rPr>
      <t xml:space="preserve"> -  exkluzivní  zlatá řada pro zralou pleť</t>
    </r>
    <r>
      <rPr>
        <sz val="10"/>
        <color rgb="FFC00000"/>
        <rFont val="Arial CE"/>
        <charset val="238"/>
      </rPr>
      <t xml:space="preserve"> </t>
    </r>
  </si>
  <si>
    <t>sunprotection spray SPF30</t>
  </si>
  <si>
    <t>sunprotection spray SPF50</t>
  </si>
  <si>
    <t>afret sun foam</t>
  </si>
  <si>
    <r>
      <t xml:space="preserve">supreme eye lift  </t>
    </r>
    <r>
      <rPr>
        <sz val="8"/>
        <color rgb="FFFF0000"/>
        <rFont val="Arial CE"/>
        <charset val="238"/>
      </rPr>
      <t xml:space="preserve"> </t>
    </r>
  </si>
  <si>
    <t>Volumizing Lip Remed</t>
  </si>
  <si>
    <t>Age Reboot Serum</t>
  </si>
  <si>
    <t xml:space="preserve">otevírač ampulek </t>
  </si>
  <si>
    <t>Snow Algae Hydrating</t>
  </si>
  <si>
    <t>brightening day prot</t>
  </si>
  <si>
    <t>brightening night care</t>
  </si>
  <si>
    <t>fair complexion serum</t>
  </si>
  <si>
    <t>dark circle eye cream</t>
  </si>
  <si>
    <t>1922p</t>
  </si>
  <si>
    <t>0015</t>
  </si>
  <si>
    <t>0015p</t>
  </si>
  <si>
    <t>0024</t>
  </si>
  <si>
    <t>50caps</t>
  </si>
  <si>
    <t>150caps</t>
  </si>
  <si>
    <t>0024p</t>
  </si>
  <si>
    <t>7x1,5ml</t>
  </si>
  <si>
    <t>1956p</t>
  </si>
  <si>
    <t>5530p</t>
  </si>
  <si>
    <t>Luxury Silver Foil Mask</t>
  </si>
  <si>
    <t>5x11ml</t>
  </si>
  <si>
    <t>2620p</t>
  </si>
  <si>
    <t>2630p</t>
  </si>
  <si>
    <r>
      <t>SENSITIVE SKIN</t>
    </r>
    <r>
      <rPr>
        <sz val="10"/>
        <rFont val="Arial CE"/>
      </rPr>
      <t xml:space="preserve"> - citlivá pleť růžová řada</t>
    </r>
  </si>
  <si>
    <t>soft cleasing mousse</t>
  </si>
  <si>
    <t xml:space="preserve">soft soothing tonic </t>
  </si>
  <si>
    <t>intense calming cream</t>
  </si>
  <si>
    <t>intense calming serum</t>
  </si>
  <si>
    <t>daily couperose serum</t>
  </si>
  <si>
    <r>
      <t>instant soothing mask</t>
    </r>
    <r>
      <rPr>
        <sz val="8"/>
        <color rgb="FFFF0000"/>
        <rFont val="Arial CE"/>
        <charset val="238"/>
      </rPr>
      <t xml:space="preserve"> </t>
    </r>
  </si>
  <si>
    <t>neuro skin balm</t>
  </si>
  <si>
    <t xml:space="preserve">comfort eye care </t>
  </si>
  <si>
    <t>Deep Xpress Hydro Mask</t>
  </si>
  <si>
    <t>5001p</t>
  </si>
  <si>
    <t>5090p</t>
  </si>
  <si>
    <t>5010p</t>
  </si>
  <si>
    <t>hydro active gel</t>
  </si>
  <si>
    <t>super hydrating cream</t>
  </si>
  <si>
    <t>hyaluron3 replenish cream</t>
  </si>
  <si>
    <t>Marine Collagen Cream</t>
  </si>
  <si>
    <t>5000p</t>
  </si>
  <si>
    <t>5008p</t>
  </si>
  <si>
    <t xml:space="preserve">Deep Xpress Moist Serum </t>
  </si>
  <si>
    <t xml:space="preserve">Aqualift Eye Gel </t>
  </si>
  <si>
    <t xml:space="preserve">MIRACULOUS TONIC </t>
  </si>
  <si>
    <t>4101P</t>
  </si>
  <si>
    <t>SPA bar na kabinetní balení</t>
  </si>
  <si>
    <t>-</t>
  </si>
  <si>
    <t>5035p</t>
  </si>
  <si>
    <t>5060p</t>
  </si>
  <si>
    <t>5020p</t>
  </si>
  <si>
    <r>
      <t xml:space="preserve">hydrating cream mask </t>
    </r>
    <r>
      <rPr>
        <sz val="8"/>
        <color rgb="FFFF0000"/>
        <rFont val="Arial CE"/>
        <charset val="238"/>
      </rPr>
      <t xml:space="preserve"> NEW</t>
    </r>
  </si>
  <si>
    <t>8551P</t>
  </si>
  <si>
    <t>9841p</t>
  </si>
  <si>
    <t>5015p</t>
  </si>
  <si>
    <t>5O24</t>
  </si>
  <si>
    <t>2610p</t>
  </si>
  <si>
    <t>2621p</t>
  </si>
  <si>
    <t>2631p</t>
  </si>
  <si>
    <t xml:space="preserve">    INSPIRA ACCENT  -  BODY</t>
  </si>
  <si>
    <t>Pro Biotic Hydra</t>
  </si>
  <si>
    <t>De Luxe Caviar Cream</t>
  </si>
  <si>
    <t>Retinol Lift Serum</t>
  </si>
  <si>
    <t xml:space="preserve">superfruit fluid </t>
  </si>
  <si>
    <r>
      <t>refining retinol fluid</t>
    </r>
    <r>
      <rPr>
        <sz val="8"/>
        <color rgb="FFFF0000"/>
        <rFont val="Arial CE"/>
        <charset val="238"/>
      </rPr>
      <t xml:space="preserve"> NEW</t>
    </r>
  </si>
  <si>
    <t>1942p</t>
  </si>
  <si>
    <t>Refreshing Shower Mousse</t>
  </si>
  <si>
    <t>Oxygenating Body Scrub</t>
  </si>
  <si>
    <t>Silhouette Contouring Dream</t>
  </si>
  <si>
    <t>7803p</t>
  </si>
  <si>
    <t>Purifying Cleansing Gel</t>
  </si>
  <si>
    <t>Purifying Tonic</t>
  </si>
  <si>
    <t>4002p</t>
  </si>
  <si>
    <t>AHA + BHA Cleanser</t>
  </si>
  <si>
    <t>100g</t>
  </si>
  <si>
    <t>Enzyme Peeling Powder</t>
  </si>
  <si>
    <t>Light Mattifying Cream</t>
  </si>
  <si>
    <t>7009p</t>
  </si>
  <si>
    <t>4008p</t>
  </si>
  <si>
    <t>4010p</t>
  </si>
  <si>
    <t>3Salt Body Scrub</t>
  </si>
  <si>
    <t>Vitaforce ACE Body Cream</t>
  </si>
  <si>
    <t>Vitalizing Leg Lotion</t>
  </si>
  <si>
    <t>7290p</t>
  </si>
  <si>
    <t>24h Body Moisturizer</t>
  </si>
  <si>
    <t>7830p</t>
  </si>
  <si>
    <t>Body Toning Elixir</t>
  </si>
  <si>
    <t>7810p</t>
  </si>
  <si>
    <t>Body Toning Modelage</t>
  </si>
  <si>
    <t>7802p</t>
  </si>
  <si>
    <t>Body Contour Booster</t>
  </si>
  <si>
    <t>7691p</t>
  </si>
  <si>
    <t>7686p</t>
  </si>
  <si>
    <t>7583p</t>
  </si>
  <si>
    <t>Cryogenic Alginate "Arctic"</t>
  </si>
  <si>
    <t>3 Tea Body Pack</t>
  </si>
  <si>
    <t>Grape Seed Massage Oil</t>
  </si>
  <si>
    <t>7683p</t>
  </si>
  <si>
    <t>Essential Oil Comple</t>
  </si>
  <si>
    <t>Hand Care Cream</t>
  </si>
  <si>
    <t>6220p</t>
  </si>
  <si>
    <t>6230p</t>
  </si>
  <si>
    <t>6250p</t>
  </si>
  <si>
    <t>5x50g</t>
  </si>
  <si>
    <t>6260p</t>
  </si>
  <si>
    <t>CALM &amp; LIFT 24H cream</t>
  </si>
  <si>
    <t>CALM &amp; LIFT serum</t>
  </si>
  <si>
    <t>CALM &amp; LIFT peel off mask</t>
  </si>
  <si>
    <t>CALM &amp; LIFT eye cream</t>
  </si>
  <si>
    <r>
      <t xml:space="preserve">CBD  INSPIRA COSMETICS </t>
    </r>
    <r>
      <rPr>
        <sz val="10"/>
        <rFont val="Arial CE"/>
      </rPr>
      <t xml:space="preserve"> - NOVINKA S OBSAHEM CBD </t>
    </r>
  </si>
  <si>
    <t>Intense Clearing Mask</t>
  </si>
  <si>
    <t>AHA + BHA Exfoliator</t>
  </si>
  <si>
    <t>Regulating Retinol Cream</t>
  </si>
  <si>
    <t>4001p</t>
  </si>
  <si>
    <t>4007p</t>
  </si>
  <si>
    <t>4030p</t>
  </si>
  <si>
    <t>4000p</t>
  </si>
  <si>
    <t>4020p</t>
  </si>
  <si>
    <t>4021p</t>
  </si>
  <si>
    <t>Oriental Body Scrub</t>
  </si>
  <si>
    <t>7008p</t>
  </si>
  <si>
    <t>7001p</t>
  </si>
  <si>
    <t>850ml</t>
  </si>
  <si>
    <t>2832p</t>
  </si>
  <si>
    <t>7701p</t>
  </si>
  <si>
    <t>Perfect bust formula</t>
  </si>
  <si>
    <t>7684p</t>
  </si>
  <si>
    <t>2kg</t>
  </si>
  <si>
    <t>Thermo Body Pack</t>
  </si>
  <si>
    <t>4031p</t>
  </si>
  <si>
    <t>4040p</t>
  </si>
  <si>
    <t>light tightening cream</t>
  </si>
  <si>
    <t>retinol lift</t>
  </si>
  <si>
    <t>GLOW cream</t>
  </si>
  <si>
    <t>GLOW serum</t>
  </si>
  <si>
    <r>
      <t>BODY</t>
    </r>
    <r>
      <rPr>
        <sz val="10"/>
        <color theme="0"/>
        <rFont val="Arial CE"/>
      </rPr>
      <t xml:space="preserve"> -  nová tělová a prsní řada</t>
    </r>
  </si>
  <si>
    <t>Black detox bubble mask</t>
  </si>
  <si>
    <t>8209P</t>
  </si>
  <si>
    <t>5 ks</t>
  </si>
  <si>
    <t>8541p</t>
  </si>
  <si>
    <t>purifying BHA serum</t>
  </si>
  <si>
    <t>Hyaluron Lift Eye Pads</t>
  </si>
  <si>
    <t>10ks</t>
  </si>
  <si>
    <t>82661p</t>
  </si>
  <si>
    <t>9834P</t>
  </si>
  <si>
    <t>peel off alginate FAIR SKIN MASK</t>
  </si>
  <si>
    <t>82632P</t>
  </si>
  <si>
    <t>stimulating massage balm</t>
  </si>
  <si>
    <t>7582p</t>
  </si>
  <si>
    <t>9913P</t>
  </si>
  <si>
    <t>9917P</t>
  </si>
  <si>
    <t>9921P</t>
  </si>
  <si>
    <r>
      <t xml:space="preserve">energy C complex </t>
    </r>
    <r>
      <rPr>
        <sz val="8"/>
        <color rgb="FFFF0000"/>
        <rFont val="Arial CE"/>
        <charset val="238"/>
      </rPr>
      <t>NEW</t>
    </r>
  </si>
  <si>
    <r>
      <t xml:space="preserve">oligo vitalizer complex </t>
    </r>
    <r>
      <rPr>
        <sz val="8"/>
        <color rgb="FFFF0000"/>
        <rFont val="Arial CE"/>
        <charset val="238"/>
      </rPr>
      <t>NEW</t>
    </r>
  </si>
  <si>
    <t>9290P</t>
  </si>
  <si>
    <t>5ks</t>
  </si>
  <si>
    <r>
      <t xml:space="preserve">face patch mask lifting solution  </t>
    </r>
    <r>
      <rPr>
        <sz val="8"/>
        <color rgb="FFFF0000"/>
        <rFont val="Arial CE"/>
        <charset val="238"/>
      </rPr>
      <t>NEW</t>
    </r>
  </si>
  <si>
    <t>8700.00</t>
  </si>
  <si>
    <t>8700.01</t>
  </si>
  <si>
    <t>8700.02</t>
  </si>
  <si>
    <t xml:space="preserve">PROBIO anti-pollution cream  </t>
  </si>
  <si>
    <t xml:space="preserve">PROBIO pro-imunne serum </t>
  </si>
  <si>
    <t>Active Shower Gel</t>
  </si>
  <si>
    <t>mask activator</t>
  </si>
  <si>
    <r>
      <t xml:space="preserve">TRIPLE "G" </t>
    </r>
    <r>
      <rPr>
        <sz val="10"/>
        <rFont val="Arial CE"/>
      </rPr>
      <t xml:space="preserve"> - řada pro instagramovou generaci </t>
    </r>
  </si>
  <si>
    <t xml:space="preserve"> delicate cleansing foam</t>
  </si>
  <si>
    <t>radiance tonic</t>
  </si>
  <si>
    <t>glow+radiance 24H cream</t>
  </si>
  <si>
    <t>glow+radiance serum</t>
  </si>
  <si>
    <t>Ceramid Protection</t>
  </si>
  <si>
    <t>1171P</t>
  </si>
  <si>
    <t>30ks</t>
  </si>
  <si>
    <t>90ks</t>
  </si>
  <si>
    <t>5590p</t>
  </si>
  <si>
    <t>1000ml</t>
  </si>
  <si>
    <t xml:space="preserve"> bílý</t>
  </si>
  <si>
    <t xml:space="preserve">  šedý</t>
  </si>
  <si>
    <t xml:space="preserve">kompres frote s logem 30x50cm  </t>
  </si>
  <si>
    <t xml:space="preserve">kompres frote s logem 30x50cm   </t>
  </si>
  <si>
    <t xml:space="preserve">ručník froté s logem  50x70cm      </t>
  </si>
  <si>
    <t xml:space="preserve">ručník froté s logem 50x70c  </t>
  </si>
  <si>
    <t>909.921</t>
  </si>
  <si>
    <t>909.911</t>
  </si>
  <si>
    <t>šedá</t>
  </si>
  <si>
    <t xml:space="preserve">tunika HONG KONG </t>
  </si>
  <si>
    <t>969.6620</t>
  </si>
  <si>
    <t>tunika zavazovací</t>
  </si>
  <si>
    <t>919.005</t>
  </si>
  <si>
    <t xml:space="preserve">organza sáček </t>
  </si>
  <si>
    <t>šaty pracovní</t>
  </si>
  <si>
    <t>čelenka</t>
  </si>
  <si>
    <t>poukázka na služby</t>
  </si>
  <si>
    <t>CBD cleansing milk</t>
  </si>
  <si>
    <t>6200p</t>
  </si>
  <si>
    <t xml:space="preserve">RESET-Bi-Phase Skin </t>
  </si>
  <si>
    <t>CHILL-CBD Calming</t>
  </si>
  <si>
    <t>8700.03</t>
  </si>
  <si>
    <t>Marine Collagen Fluid</t>
  </si>
  <si>
    <t>7685p</t>
  </si>
  <si>
    <t>cream body pack</t>
  </si>
  <si>
    <t>4327M</t>
  </si>
  <si>
    <t xml:space="preserve">lift therapy CU-X </t>
  </si>
  <si>
    <t>immediate calming SOS serum</t>
  </si>
  <si>
    <t xml:space="preserve">         LIMITOVANÉ EDICE</t>
  </si>
  <si>
    <t>De Luxe Body Polish</t>
  </si>
  <si>
    <t>špachtle (menší)</t>
  </si>
  <si>
    <t>špachtle (větší)</t>
  </si>
  <si>
    <t>909.011</t>
  </si>
  <si>
    <r>
      <t xml:space="preserve">3. Při jednorázovém odběru zboží </t>
    </r>
    <r>
      <rPr>
        <b/>
        <sz val="8"/>
        <rFont val="Arial CE"/>
        <family val="2"/>
      </rPr>
      <t>nad 2 500,-Kč</t>
    </r>
    <r>
      <rPr>
        <sz val="8"/>
        <rFont val="Arial CE"/>
        <family val="2"/>
      </rPr>
      <t xml:space="preserve"> bez DPH je poštovné hrazeno odesílatelem.</t>
    </r>
  </si>
  <si>
    <r>
      <t xml:space="preserve">5. Při jednorázovém odběru zboží </t>
    </r>
    <r>
      <rPr>
        <b/>
        <sz val="8"/>
        <rFont val="Arial CE"/>
        <family val="2"/>
      </rPr>
      <t>nad 12.000,-Kč</t>
    </r>
    <r>
      <rPr>
        <sz val="8"/>
        <rFont val="Arial CE"/>
        <family val="2"/>
      </rPr>
      <t xml:space="preserve"> bez DPH je poštovné hrazeno odesílatelem a zákazníkovi je poskytnuta sleva 10% odečtena přímo z dané faktury.</t>
    </r>
  </si>
  <si>
    <r>
      <t xml:space="preserve">4. Při jednorázovém odběru zboží </t>
    </r>
    <r>
      <rPr>
        <b/>
        <sz val="8"/>
        <rFont val="Arial CE"/>
        <family val="2"/>
      </rPr>
      <t>nad 6 000,-Kč</t>
    </r>
    <r>
      <rPr>
        <sz val="8"/>
        <rFont val="Arial CE"/>
        <family val="2"/>
      </rPr>
      <t xml:space="preserve"> bez DPH je poštovné hrazeno odesílatelem. Příjemce obdrží dárek v hodnotě </t>
    </r>
    <r>
      <rPr>
        <b/>
        <sz val="8"/>
        <rFont val="Arial CE"/>
        <charset val="238"/>
      </rPr>
      <t>500,-Kč</t>
    </r>
    <r>
      <rPr>
        <sz val="8"/>
        <rFont val="Arial CE"/>
        <family val="2"/>
      </rPr>
      <t xml:space="preserve"> včetně 21 %DPH přiložený v zásilce.</t>
    </r>
  </si>
  <si>
    <t>1993p</t>
  </si>
  <si>
    <t>5400MN</t>
  </si>
  <si>
    <t xml:space="preserve"> bílá</t>
  </si>
  <si>
    <t xml:space="preserve"> růžová,bílá,šedá</t>
  </si>
  <si>
    <t>štětec na krém</t>
  </si>
  <si>
    <t>štětec na masky</t>
  </si>
  <si>
    <t xml:space="preserve">osuška s logem 70x140cm </t>
  </si>
  <si>
    <t>osuška s logem 70x140cm</t>
  </si>
  <si>
    <t>pipeta</t>
  </si>
  <si>
    <t>intense calming lotion</t>
  </si>
  <si>
    <t>2010p</t>
  </si>
  <si>
    <t>tričko pracovní</t>
  </si>
  <si>
    <t xml:space="preserve"> bílé</t>
  </si>
  <si>
    <t xml:space="preserve">  šedá</t>
  </si>
  <si>
    <t>0013</t>
  </si>
  <si>
    <r>
      <t xml:space="preserve">vitalizing skin refiner </t>
    </r>
    <r>
      <rPr>
        <sz val="8"/>
        <color rgb="FFFF0000"/>
        <rFont val="Arial CE"/>
        <charset val="238"/>
      </rPr>
      <t>NEW</t>
    </r>
  </si>
  <si>
    <t>0063</t>
  </si>
  <si>
    <t>Smooth + Lift Eye Cream</t>
  </si>
  <si>
    <t>Masážní tyčinka</t>
  </si>
  <si>
    <t>dark spot perfector</t>
  </si>
  <si>
    <t>0023</t>
  </si>
  <si>
    <t>0023p</t>
  </si>
  <si>
    <r>
      <t xml:space="preserve">Pro-Lift Cream   </t>
    </r>
    <r>
      <rPr>
        <sz val="8"/>
        <color rgb="FFFF0000"/>
        <rFont val="Arial CE"/>
        <charset val="238"/>
      </rPr>
      <t>NEW</t>
    </r>
  </si>
  <si>
    <t>0063p</t>
  </si>
  <si>
    <t>šedý</t>
  </si>
  <si>
    <t>shaker na masky</t>
  </si>
  <si>
    <t>82701P</t>
  </si>
  <si>
    <t>82702P</t>
  </si>
  <si>
    <t>Azalaic Acid serum</t>
  </si>
  <si>
    <t>Tranexamic Acid serum</t>
  </si>
  <si>
    <t>2 set</t>
  </si>
  <si>
    <t>Luxury Night Recovery</t>
  </si>
  <si>
    <t>Luxury Morning Awake</t>
  </si>
  <si>
    <t>5510p</t>
  </si>
  <si>
    <t>double peel enzymes</t>
  </si>
  <si>
    <t>10x10g</t>
  </si>
  <si>
    <t>9918P</t>
  </si>
  <si>
    <r>
      <t>purifying</t>
    </r>
    <r>
      <rPr>
        <sz val="8"/>
        <rFont val="Arial CE"/>
        <family val="2"/>
      </rPr>
      <t xml:space="preserve"> balance complex </t>
    </r>
    <r>
      <rPr>
        <sz val="8"/>
        <color rgb="FFFF0000"/>
        <rFont val="Arial CE"/>
        <charset val="238"/>
      </rPr>
      <t>NEW</t>
    </r>
  </si>
  <si>
    <r>
      <t xml:space="preserve">instant glow+lift complex </t>
    </r>
    <r>
      <rPr>
        <sz val="8"/>
        <color rgb="FFFF0000"/>
        <rFont val="Arial CE"/>
        <charset val="238"/>
      </rPr>
      <t>NEW</t>
    </r>
  </si>
  <si>
    <t>Wonder Glow Elixir</t>
  </si>
  <si>
    <t>Wonder Glow Cream</t>
  </si>
  <si>
    <t>Wonder Glow Mask</t>
  </si>
  <si>
    <t>Wonder Glow Night Cream</t>
  </si>
  <si>
    <t>5x2ks</t>
  </si>
  <si>
    <t>Eye Solution Gold Pads</t>
  </si>
  <si>
    <t>7,5ml</t>
  </si>
  <si>
    <t>0013p</t>
  </si>
  <si>
    <t>ADVANCED RADIANCER CREAM AI</t>
  </si>
  <si>
    <t>INSPIRA ADAVANCED RADIANCE SERUM AI</t>
  </si>
  <si>
    <t>3 minutes lift serum</t>
  </si>
  <si>
    <t>83402P</t>
  </si>
  <si>
    <t>84210P</t>
  </si>
  <si>
    <t>0072</t>
  </si>
  <si>
    <t>pro-firming neck+decollete cream</t>
  </si>
  <si>
    <t>Ceramide Treatment</t>
  </si>
  <si>
    <t>Ceramide Beauty Duo</t>
  </si>
  <si>
    <t>5 ošetření</t>
  </si>
  <si>
    <t>BO70 diamond lift cream</t>
  </si>
  <si>
    <t>BO70 diamond lift serum</t>
  </si>
  <si>
    <t>0072p</t>
  </si>
  <si>
    <t>30+15ml</t>
  </si>
  <si>
    <t>969.0000</t>
  </si>
  <si>
    <t>969.5001</t>
  </si>
  <si>
    <t>969.5020</t>
  </si>
  <si>
    <t>969.0001</t>
  </si>
  <si>
    <t>969.1110</t>
  </si>
  <si>
    <t>969.1117</t>
  </si>
  <si>
    <t>969.4040</t>
  </si>
  <si>
    <t>969.0022</t>
  </si>
  <si>
    <t xml:space="preserve">SUN KISSED SKIN </t>
  </si>
  <si>
    <t>SKS FACE BODY LOTION</t>
  </si>
  <si>
    <t>SKS FACE CREAM</t>
  </si>
  <si>
    <t>SKS FACE SERUM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</si>
</sst>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164" formatCode="#,##0\ &quot;Kč&quot;"/>
  </numFmts>
  <fonts count="42" x14ac:knownFonts="1">
    <font>
      <sz val="11"/>
      <color theme="1"/>
      <name val="Calibri"/>
      <family val="2"/>
      <charset val="238"/>
      <scheme val="minor"/>
    </font>
    <font>
      <sz val="10"/>
      <name val="Arial CE"/>
    </font>
    <font>
      <sz val="8"/>
      <name val="Arial CE"/>
      <family val="2"/>
    </font>
    <font>
      <sz val="9"/>
      <name val="Arial CE"/>
      <family val="2"/>
    </font>
    <font>
      <b/>
      <sz val="8"/>
      <name val="Arial CE"/>
      <family val="2"/>
    </font>
    <font>
      <i/>
      <sz val="8"/>
      <name val="Arial CE"/>
    </font>
    <font>
      <sz val="8"/>
      <color indexed="10"/>
      <name val="Arial CE"/>
    </font>
    <font>
      <b/>
      <u/>
      <sz val="8"/>
      <name val="Arial CE"/>
    </font>
    <font>
      <i/>
      <sz val="10"/>
      <name val="Arial CE"/>
    </font>
    <font>
      <b/>
      <i/>
      <sz val="8"/>
      <name val="Arial CE"/>
    </font>
    <font>
      <b/>
      <sz val="10"/>
      <name val="Arial CE"/>
    </font>
    <font>
      <b/>
      <sz val="10"/>
      <color indexed="10"/>
      <name val="Arial CE"/>
    </font>
    <font>
      <sz val="10"/>
      <color indexed="10"/>
      <name val="Arial CE"/>
    </font>
    <font>
      <b/>
      <i/>
      <sz val="10"/>
      <color indexed="10"/>
      <name val="Arial CE"/>
    </font>
    <font>
      <b/>
      <sz val="8"/>
      <color indexed="52"/>
      <name val="Arial CE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11"/>
      <name val="Arial CE"/>
    </font>
    <font>
      <b/>
      <sz val="9"/>
      <name val="Arial CE"/>
    </font>
    <font>
      <sz val="8"/>
      <color indexed="14"/>
      <name val="Arial CE"/>
      <charset val="238"/>
    </font>
    <font>
      <sz val="9"/>
      <name val="Arial CE"/>
    </font>
    <font>
      <sz val="8"/>
      <name val="Arial"/>
      <family val="2"/>
      <charset val="238"/>
    </font>
    <font>
      <i/>
      <sz val="8"/>
      <name val="Arial CE"/>
      <charset val="238"/>
    </font>
    <font>
      <sz val="8"/>
      <name val="Arial CE"/>
      <charset val="238"/>
    </font>
    <font>
      <sz val="8"/>
      <name val="Arial CE"/>
    </font>
    <font>
      <i/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rgb="FFFF0000"/>
      <name val="Arial CE"/>
      <charset val="238"/>
    </font>
    <font>
      <sz val="10"/>
      <color theme="0"/>
      <name val="Arial CE"/>
    </font>
    <font>
      <i/>
      <sz val="10"/>
      <color theme="0"/>
      <name val="Arial CE"/>
    </font>
    <font>
      <sz val="10"/>
      <color rgb="FFC00000"/>
      <name val="Arial CE"/>
      <charset val="238"/>
    </font>
    <font>
      <b/>
      <sz val="10"/>
      <color theme="0"/>
      <name val="Arial CE"/>
    </font>
    <font>
      <sz val="8"/>
      <color rgb="FF000000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i/>
      <sz val="8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BE5FF"/>
        <bgColor indexed="64"/>
      </patternFill>
    </fill>
    <fill>
      <patternFill patternType="solid">
        <fgColor rgb="FFF8AE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5D5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4C43E"/>
        <bgColor indexed="64"/>
      </patternFill>
    </fill>
    <fill>
      <patternFill patternType="solid">
        <fgColor rgb="FF52B1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BD5D"/>
        <bgColor indexed="64"/>
      </patternFill>
    </fill>
    <fill>
      <patternFill patternType="solid">
        <fgColor rgb="FFFF53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860D"/>
        <bgColor indexed="64"/>
      </patternFill>
    </fill>
    <fill>
      <patternFill patternType="solid">
        <fgColor rgb="FF707EE2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rgb="FFAA2C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4B456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5" fillId="24" borderId="0" applyNumberFormat="0" applyBorder="0" applyAlignment="0" applyProtection="0"/>
  </cellStyleXfs>
  <cellXfs count="650">
    <xf numFmtId="0" fontId="0" fillId="0" borderId="0" xfId="0"/>
    <xf numFmtId="0" fontId="1" fillId="0" borderId="0" xfId="1"/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4" fontId="2" fillId="0" borderId="1" xfId="1" applyNumberFormat="1" applyFont="1" applyBorder="1" applyAlignment="1">
      <alignment horizontal="center" vertical="center"/>
    </xf>
    <xf numFmtId="4" fontId="2" fillId="0" borderId="7" xfId="1" applyNumberFormat="1" applyFont="1" applyBorder="1" applyAlignment="1">
      <alignment horizontal="left" vertical="center"/>
    </xf>
    <xf numFmtId="4" fontId="2" fillId="0" borderId="8" xfId="1" applyNumberFormat="1" applyFont="1" applyBorder="1" applyAlignment="1">
      <alignment horizontal="left" vertical="center"/>
    </xf>
    <xf numFmtId="4" fontId="2" fillId="0" borderId="9" xfId="1" applyNumberFormat="1" applyFont="1" applyBorder="1" applyAlignment="1">
      <alignment horizontal="left" vertical="center"/>
    </xf>
    <xf numFmtId="4" fontId="2" fillId="0" borderId="1" xfId="1" applyNumberFormat="1" applyFont="1" applyBorder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4" fontId="2" fillId="0" borderId="4" xfId="1" applyNumberFormat="1" applyFont="1" applyBorder="1" applyAlignment="1">
      <alignment horizontal="center" vertical="center"/>
    </xf>
    <xf numFmtId="4" fontId="2" fillId="0" borderId="3" xfId="1" applyNumberFormat="1" applyFont="1" applyBorder="1" applyAlignment="1">
      <alignment horizontal="center" vertical="center"/>
    </xf>
    <xf numFmtId="4" fontId="2" fillId="0" borderId="4" xfId="1" applyNumberFormat="1" applyFont="1" applyBorder="1" applyAlignment="1">
      <alignment horizontal="left" vertical="center"/>
    </xf>
    <xf numFmtId="4" fontId="2" fillId="0" borderId="11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right" vertical="center"/>
    </xf>
    <xf numFmtId="164" fontId="2" fillId="0" borderId="10" xfId="1" applyNumberFormat="1" applyFont="1" applyBorder="1" applyAlignment="1">
      <alignment horizontal="right" vertical="center"/>
    </xf>
    <xf numFmtId="164" fontId="2" fillId="0" borderId="0" xfId="1" applyNumberFormat="1" applyFont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6" fontId="4" fillId="0" borderId="5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6" fontId="4" fillId="0" borderId="1" xfId="1" applyNumberFormat="1" applyFont="1" applyBorder="1" applyAlignment="1">
      <alignment vertical="center"/>
    </xf>
    <xf numFmtId="6" fontId="4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0" fontId="2" fillId="0" borderId="12" xfId="1" applyFont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2" fillId="0" borderId="2" xfId="1" applyFont="1" applyBorder="1" applyAlignment="1">
      <alignment vertical="center"/>
    </xf>
    <xf numFmtId="0" fontId="1" fillId="0" borderId="1" xfId="1" applyBorder="1" applyAlignment="1">
      <alignment vertical="center"/>
    </xf>
    <xf numFmtId="4" fontId="2" fillId="0" borderId="2" xfId="1" applyNumberFormat="1" applyFont="1" applyBorder="1" applyAlignment="1">
      <alignment horizontal="center" vertical="center"/>
    </xf>
    <xf numFmtId="164" fontId="4" fillId="0" borderId="0" xfId="1" applyNumberFormat="1" applyFont="1" applyAlignment="1">
      <alignment horizontal="right" vertical="center"/>
    </xf>
    <xf numFmtId="0" fontId="4" fillId="0" borderId="12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4" fontId="5" fillId="0" borderId="8" xfId="1" applyNumberFormat="1" applyFont="1" applyBorder="1" applyAlignment="1">
      <alignment horizontal="center" vertical="center"/>
    </xf>
    <xf numFmtId="4" fontId="5" fillId="0" borderId="7" xfId="1" applyNumberFormat="1" applyFont="1" applyBorder="1" applyAlignment="1">
      <alignment horizontal="center" vertical="center"/>
    </xf>
    <xf numFmtId="4" fontId="4" fillId="0" borderId="4" xfId="1" applyNumberFormat="1" applyFont="1" applyBorder="1" applyAlignment="1">
      <alignment horizontal="left" vertical="center"/>
    </xf>
    <xf numFmtId="0" fontId="5" fillId="0" borderId="1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11" xfId="1" applyFont="1" applyBorder="1" applyAlignment="1">
      <alignment horizontal="left" vertical="center"/>
    </xf>
    <xf numFmtId="4" fontId="7" fillId="0" borderId="11" xfId="1" applyNumberFormat="1" applyFont="1" applyBorder="1" applyAlignment="1">
      <alignment horizontal="left" vertical="center"/>
    </xf>
    <xf numFmtId="0" fontId="4" fillId="0" borderId="10" xfId="1" applyFont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5" fillId="0" borderId="9" xfId="1" applyNumberFormat="1" applyFont="1" applyBorder="1" applyAlignment="1">
      <alignment horizontal="center" vertical="center"/>
    </xf>
    <xf numFmtId="4" fontId="5" fillId="0" borderId="0" xfId="1" applyNumberFormat="1" applyFont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4" fontId="4" fillId="0" borderId="0" xfId="1" applyNumberFormat="1" applyFont="1" applyAlignment="1">
      <alignment horizontal="right" vertical="center"/>
    </xf>
    <xf numFmtId="4" fontId="4" fillId="0" borderId="1" xfId="1" applyNumberFormat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2" fillId="0" borderId="5" xfId="1" applyFont="1" applyBorder="1" applyAlignment="1">
      <alignment horizontal="right" vertical="center"/>
    </xf>
    <xf numFmtId="0" fontId="1" fillId="0" borderId="6" xfId="1" applyBorder="1" applyAlignment="1">
      <alignment vertical="center"/>
    </xf>
    <xf numFmtId="0" fontId="1" fillId="0" borderId="10" xfId="1" applyBorder="1" applyAlignment="1">
      <alignment vertical="center"/>
    </xf>
    <xf numFmtId="4" fontId="2" fillId="0" borderId="5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horizontal="right" vertical="center"/>
    </xf>
    <xf numFmtId="4" fontId="2" fillId="0" borderId="10" xfId="1" applyNumberFormat="1" applyFont="1" applyBorder="1" applyAlignment="1">
      <alignment horizontal="right" vertical="center"/>
    </xf>
    <xf numFmtId="4" fontId="2" fillId="0" borderId="8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4" fontId="1" fillId="0" borderId="0" xfId="1" applyNumberFormat="1" applyAlignment="1">
      <alignment vertical="center"/>
    </xf>
    <xf numFmtId="0" fontId="8" fillId="0" borderId="0" xfId="1" applyFont="1" applyAlignment="1">
      <alignment horizontal="center" vertical="center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vertical="center"/>
    </xf>
    <xf numFmtId="4" fontId="2" fillId="0" borderId="7" xfId="1" applyNumberFormat="1" applyFont="1" applyBorder="1" applyAlignment="1">
      <alignment horizontal="center" vertical="center"/>
    </xf>
    <xf numFmtId="6" fontId="2" fillId="0" borderId="1" xfId="1" applyNumberFormat="1" applyFont="1" applyBorder="1" applyAlignment="1">
      <alignment vertical="center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4" fontId="2" fillId="0" borderId="11" xfId="1" applyNumberFormat="1" applyFont="1" applyBorder="1" applyAlignment="1">
      <alignment horizontal="left" vertical="center"/>
    </xf>
    <xf numFmtId="0" fontId="2" fillId="0" borderId="4" xfId="1" applyFont="1" applyBorder="1" applyAlignment="1">
      <alignment vertical="center"/>
    </xf>
    <xf numFmtId="0" fontId="2" fillId="0" borderId="4" xfId="1" applyFont="1" applyBorder="1" applyAlignment="1">
      <alignment horizontal="justify" vertical="center"/>
    </xf>
    <xf numFmtId="4" fontId="5" fillId="0" borderId="10" xfId="1" applyNumberFormat="1" applyFont="1" applyBorder="1" applyAlignment="1">
      <alignment horizontal="center" vertical="center"/>
    </xf>
    <xf numFmtId="4" fontId="5" fillId="0" borderId="5" xfId="1" applyNumberFormat="1" applyFont="1" applyBorder="1" applyAlignment="1">
      <alignment horizontal="center" vertical="center"/>
    </xf>
    <xf numFmtId="0" fontId="2" fillId="0" borderId="8" xfId="1" applyFont="1" applyBorder="1" applyAlignment="1">
      <alignment horizontal="justify" vertical="center"/>
    </xf>
    <xf numFmtId="4" fontId="4" fillId="0" borderId="8" xfId="1" applyNumberFormat="1" applyFont="1" applyBorder="1" applyAlignment="1">
      <alignment horizontal="center" vertical="center"/>
    </xf>
    <xf numFmtId="4" fontId="15" fillId="2" borderId="0" xfId="1" applyNumberFormat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4" xfId="1" applyFont="1" applyBorder="1"/>
    <xf numFmtId="4" fontId="2" fillId="0" borderId="8" xfId="1" applyNumberFormat="1" applyFont="1" applyBorder="1" applyAlignment="1">
      <alignment vertical="center"/>
    </xf>
    <xf numFmtId="0" fontId="2" fillId="0" borderId="15" xfId="1" applyFont="1" applyBorder="1" applyAlignment="1">
      <alignment horizontal="center" vertical="center"/>
    </xf>
    <xf numFmtId="0" fontId="2" fillId="7" borderId="13" xfId="1" applyFont="1" applyFill="1" applyBorder="1" applyAlignment="1">
      <alignment horizontal="center" vertical="center"/>
    </xf>
    <xf numFmtId="0" fontId="8" fillId="10" borderId="13" xfId="1" applyFont="1" applyFill="1" applyBorder="1" applyAlignment="1">
      <alignment vertical="center"/>
    </xf>
    <xf numFmtId="0" fontId="1" fillId="10" borderId="13" xfId="1" applyFill="1" applyBorder="1" applyAlignment="1">
      <alignment vertical="center"/>
    </xf>
    <xf numFmtId="4" fontId="15" fillId="0" borderId="4" xfId="1" applyNumberFormat="1" applyFont="1" applyBorder="1"/>
    <xf numFmtId="164" fontId="2" fillId="0" borderId="0" xfId="1" applyNumberFormat="1" applyFont="1" applyAlignment="1">
      <alignment vertical="center"/>
    </xf>
    <xf numFmtId="4" fontId="15" fillId="0" borderId="4" xfId="1" applyNumberFormat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4" fontId="5" fillId="0" borderId="3" xfId="1" applyNumberFormat="1" applyFont="1" applyBorder="1" applyAlignment="1">
      <alignment horizontal="center" vertical="center"/>
    </xf>
    <xf numFmtId="0" fontId="10" fillId="10" borderId="15" xfId="1" applyFont="1" applyFill="1" applyBorder="1" applyAlignment="1">
      <alignment horizontal="left" vertical="center" indent="3"/>
    </xf>
    <xf numFmtId="4" fontId="2" fillId="7" borderId="13" xfId="1" applyNumberFormat="1" applyFont="1" applyFill="1" applyBorder="1" applyAlignment="1">
      <alignment horizontal="right" vertical="center"/>
    </xf>
    <xf numFmtId="4" fontId="5" fillId="0" borderId="4" xfId="1" applyNumberFormat="1" applyFont="1" applyBorder="1" applyAlignment="1">
      <alignment horizontal="center" vertical="center"/>
    </xf>
    <xf numFmtId="4" fontId="4" fillId="0" borderId="0" xfId="1" applyNumberFormat="1" applyFont="1" applyAlignment="1">
      <alignment vertical="center"/>
    </xf>
    <xf numFmtId="0" fontId="5" fillId="15" borderId="13" xfId="1" applyFont="1" applyFill="1" applyBorder="1" applyAlignment="1">
      <alignment horizontal="center" vertical="center"/>
    </xf>
    <xf numFmtId="4" fontId="2" fillId="15" borderId="13" xfId="1" applyNumberFormat="1" applyFont="1" applyFill="1" applyBorder="1" applyAlignment="1">
      <alignment horizontal="center" vertical="center"/>
    </xf>
    <xf numFmtId="4" fontId="4" fillId="0" borderId="3" xfId="1" applyNumberFormat="1" applyFont="1" applyBorder="1" applyAlignment="1">
      <alignment horizontal="left" vertical="center"/>
    </xf>
    <xf numFmtId="4" fontId="11" fillId="15" borderId="15" xfId="1" applyNumberFormat="1" applyFont="1" applyFill="1" applyBorder="1" applyAlignment="1">
      <alignment horizontal="left" vertical="center"/>
    </xf>
    <xf numFmtId="0" fontId="13" fillId="15" borderId="13" xfId="1" applyFont="1" applyFill="1" applyBorder="1" applyAlignment="1">
      <alignment horizontal="center" vertical="center"/>
    </xf>
    <xf numFmtId="0" fontId="12" fillId="15" borderId="13" xfId="1" applyFont="1" applyFill="1" applyBorder="1" applyAlignment="1">
      <alignment horizontal="center" vertical="center"/>
    </xf>
    <xf numFmtId="4" fontId="6" fillId="15" borderId="13" xfId="1" applyNumberFormat="1" applyFont="1" applyFill="1" applyBorder="1" applyAlignment="1">
      <alignment horizontal="center" vertical="center"/>
    </xf>
    <xf numFmtId="4" fontId="4" fillId="15" borderId="13" xfId="1" applyNumberFormat="1" applyFont="1" applyFill="1" applyBorder="1" applyAlignment="1">
      <alignment horizontal="center" vertical="center"/>
    </xf>
    <xf numFmtId="0" fontId="2" fillId="15" borderId="13" xfId="1" applyFont="1" applyFill="1" applyBorder="1" applyAlignment="1">
      <alignment horizontal="center" vertical="center"/>
    </xf>
    <xf numFmtId="0" fontId="4" fillId="15" borderId="14" xfId="1" applyFont="1" applyFill="1" applyBorder="1" applyAlignment="1">
      <alignment horizontal="center" vertical="center"/>
    </xf>
    <xf numFmtId="2" fontId="0" fillId="0" borderId="0" xfId="0" applyNumberFormat="1"/>
    <xf numFmtId="4" fontId="5" fillId="0" borderId="2" xfId="1" applyNumberFormat="1" applyFont="1" applyBorder="1" applyAlignment="1">
      <alignment horizontal="center" vertical="center"/>
    </xf>
    <xf numFmtId="4" fontId="2" fillId="0" borderId="5" xfId="1" applyNumberFormat="1" applyFont="1" applyBorder="1" applyAlignment="1">
      <alignment horizontal="center" vertical="center"/>
    </xf>
    <xf numFmtId="4" fontId="5" fillId="0" borderId="6" xfId="1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/>
    </xf>
    <xf numFmtId="0" fontId="16" fillId="0" borderId="4" xfId="1" applyFont="1" applyBorder="1" applyAlignment="1">
      <alignment horizontal="center"/>
    </xf>
    <xf numFmtId="0" fontId="2" fillId="0" borderId="8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5" fillId="0" borderId="0" xfId="1" applyFont="1" applyAlignment="1">
      <alignment horizontal="justify" vertical="center"/>
    </xf>
    <xf numFmtId="0" fontId="10" fillId="7" borderId="15" xfId="1" applyFont="1" applyFill="1" applyBorder="1" applyAlignment="1">
      <alignment horizontal="left" vertical="center" indent="3"/>
    </xf>
    <xf numFmtId="0" fontId="5" fillId="7" borderId="13" xfId="1" applyFont="1" applyFill="1" applyBorder="1" applyAlignment="1">
      <alignment horizontal="center" vertical="center"/>
    </xf>
    <xf numFmtId="0" fontId="10" fillId="8" borderId="15" xfId="1" applyFont="1" applyFill="1" applyBorder="1" applyAlignment="1">
      <alignment horizontal="left" vertical="center" indent="3"/>
    </xf>
    <xf numFmtId="0" fontId="5" fillId="8" borderId="13" xfId="1" applyFont="1" applyFill="1" applyBorder="1" applyAlignment="1">
      <alignment horizontal="center" vertical="center"/>
    </xf>
    <xf numFmtId="0" fontId="6" fillId="8" borderId="13" xfId="1" applyFont="1" applyFill="1" applyBorder="1" applyAlignment="1">
      <alignment horizontal="center" vertical="center"/>
    </xf>
    <xf numFmtId="4" fontId="2" fillId="8" borderId="13" xfId="1" applyNumberFormat="1" applyFont="1" applyFill="1" applyBorder="1" applyAlignment="1">
      <alignment horizontal="right" vertical="center"/>
    </xf>
    <xf numFmtId="4" fontId="14" fillId="8" borderId="13" xfId="1" applyNumberFormat="1" applyFont="1" applyFill="1" applyBorder="1" applyAlignment="1">
      <alignment horizontal="right" vertical="center"/>
    </xf>
    <xf numFmtId="4" fontId="2" fillId="8" borderId="13" xfId="1" applyNumberFormat="1" applyFont="1" applyFill="1" applyBorder="1" applyAlignment="1">
      <alignment horizontal="center" vertical="center"/>
    </xf>
    <xf numFmtId="0" fontId="2" fillId="8" borderId="13" xfId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0" fillId="0" borderId="2" xfId="0" applyBorder="1"/>
    <xf numFmtId="0" fontId="4" fillId="7" borderId="15" xfId="1" applyFont="1" applyFill="1" applyBorder="1" applyAlignment="1">
      <alignment horizontal="left" vertical="center" indent="3"/>
    </xf>
    <xf numFmtId="0" fontId="8" fillId="7" borderId="13" xfId="1" applyFont="1" applyFill="1" applyBorder="1" applyAlignment="1">
      <alignment vertical="center"/>
    </xf>
    <xf numFmtId="0" fontId="1" fillId="7" borderId="13" xfId="1" applyFill="1" applyBorder="1" applyAlignment="1">
      <alignment horizontal="center" vertical="center"/>
    </xf>
    <xf numFmtId="0" fontId="1" fillId="7" borderId="13" xfId="1" applyFill="1" applyBorder="1" applyAlignment="1">
      <alignment vertical="center"/>
    </xf>
    <xf numFmtId="0" fontId="1" fillId="7" borderId="15" xfId="1" applyFill="1" applyBorder="1" applyAlignment="1">
      <alignment vertical="center"/>
    </xf>
    <xf numFmtId="0" fontId="5" fillId="0" borderId="10" xfId="1" applyFont="1" applyBorder="1" applyAlignment="1">
      <alignment horizontal="center" vertical="center"/>
    </xf>
    <xf numFmtId="6" fontId="4" fillId="7" borderId="13" xfId="1" applyNumberFormat="1" applyFont="1" applyFill="1" applyBorder="1" applyAlignment="1">
      <alignment vertical="center"/>
    </xf>
    <xf numFmtId="0" fontId="1" fillId="0" borderId="8" xfId="1" applyBorder="1"/>
    <xf numFmtId="0" fontId="1" fillId="7" borderId="14" xfId="1" applyFill="1" applyBorder="1" applyAlignment="1">
      <alignment vertical="center"/>
    </xf>
    <xf numFmtId="0" fontId="9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2" fontId="2" fillId="8" borderId="13" xfId="1" applyNumberFormat="1" applyFont="1" applyFill="1" applyBorder="1" applyAlignment="1">
      <alignment horizontal="right" vertical="center"/>
    </xf>
    <xf numFmtId="164" fontId="4" fillId="8" borderId="14" xfId="1" applyNumberFormat="1" applyFont="1" applyFill="1" applyBorder="1" applyAlignment="1">
      <alignment horizontal="right" vertical="center"/>
    </xf>
    <xf numFmtId="0" fontId="2" fillId="0" borderId="15" xfId="1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1" fillId="17" borderId="15" xfId="1" applyFill="1" applyBorder="1" applyAlignment="1">
      <alignment horizontal="left" vertical="center" indent="3"/>
    </xf>
    <xf numFmtId="0" fontId="9" fillId="17" borderId="13" xfId="1" applyFont="1" applyFill="1" applyBorder="1" applyAlignment="1">
      <alignment horizontal="center" vertical="center"/>
    </xf>
    <xf numFmtId="0" fontId="2" fillId="17" borderId="13" xfId="1" applyFont="1" applyFill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4" fontId="2" fillId="0" borderId="3" xfId="1" applyNumberFormat="1" applyFont="1" applyBorder="1" applyAlignment="1">
      <alignment vertical="center"/>
    </xf>
    <xf numFmtId="4" fontId="17" fillId="0" borderId="4" xfId="1" applyNumberFormat="1" applyFont="1" applyBorder="1" applyAlignment="1">
      <alignment horizontal="center" vertical="center"/>
    </xf>
    <xf numFmtId="0" fontId="1" fillId="10" borderId="13" xfId="1" applyFill="1" applyBorder="1" applyAlignment="1">
      <alignment horizontal="center" vertical="center"/>
    </xf>
    <xf numFmtId="0" fontId="1" fillId="10" borderId="14" xfId="1" applyFill="1" applyBorder="1" applyAlignment="1">
      <alignment vertical="center"/>
    </xf>
    <xf numFmtId="0" fontId="10" fillId="18" borderId="15" xfId="1" applyFont="1" applyFill="1" applyBorder="1" applyAlignment="1">
      <alignment horizontal="left" vertical="center" indent="3"/>
    </xf>
    <xf numFmtId="0" fontId="5" fillId="18" borderId="13" xfId="1" applyFont="1" applyFill="1" applyBorder="1" applyAlignment="1">
      <alignment horizontal="center" vertical="center"/>
    </xf>
    <xf numFmtId="0" fontId="2" fillId="18" borderId="13" xfId="1" applyFont="1" applyFill="1" applyBorder="1" applyAlignment="1">
      <alignment horizontal="center" vertical="center"/>
    </xf>
    <xf numFmtId="4" fontId="2" fillId="0" borderId="4" xfId="1" applyNumberFormat="1" applyFont="1" applyBorder="1" applyAlignment="1">
      <alignment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" fillId="21" borderId="13" xfId="1" applyFont="1" applyFill="1" applyBorder="1" applyAlignment="1">
      <alignment vertical="center"/>
    </xf>
    <xf numFmtId="6" fontId="4" fillId="21" borderId="14" xfId="1" applyNumberFormat="1" applyFont="1" applyFill="1" applyBorder="1" applyAlignment="1">
      <alignment vertical="center"/>
    </xf>
    <xf numFmtId="0" fontId="8" fillId="19" borderId="13" xfId="1" applyFont="1" applyFill="1" applyBorder="1" applyAlignment="1">
      <alignment vertical="center"/>
    </xf>
    <xf numFmtId="0" fontId="1" fillId="19" borderId="13" xfId="1" applyFill="1" applyBorder="1" applyAlignment="1">
      <alignment horizontal="center" vertical="center"/>
    </xf>
    <xf numFmtId="0" fontId="1" fillId="19" borderId="13" xfId="1" applyFill="1" applyBorder="1" applyAlignment="1">
      <alignment vertical="center"/>
    </xf>
    <xf numFmtId="0" fontId="1" fillId="19" borderId="14" xfId="1" applyFill="1" applyBorder="1" applyAlignment="1">
      <alignment vertical="center"/>
    </xf>
    <xf numFmtId="0" fontId="10" fillId="19" borderId="15" xfId="1" applyFont="1" applyFill="1" applyBorder="1" applyAlignment="1">
      <alignment horizontal="left" vertical="center" indent="3"/>
    </xf>
    <xf numFmtId="0" fontId="19" fillId="7" borderId="15" xfId="1" applyFont="1" applyFill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4" fontId="2" fillId="0" borderId="0" xfId="1" applyNumberFormat="1" applyFont="1" applyAlignment="1">
      <alignment horizontal="left" vertical="center"/>
    </xf>
    <xf numFmtId="0" fontId="24" fillId="0" borderId="11" xfId="1" applyFont="1" applyBorder="1" applyAlignment="1">
      <alignment vertical="center"/>
    </xf>
    <xf numFmtId="0" fontId="0" fillId="14" borderId="0" xfId="0" applyFill="1"/>
    <xf numFmtId="0" fontId="10" fillId="6" borderId="15" xfId="1" applyFont="1" applyFill="1" applyBorder="1" applyAlignment="1">
      <alignment horizontal="left" vertical="center" indent="3"/>
    </xf>
    <xf numFmtId="0" fontId="8" fillId="6" borderId="13" xfId="1" applyFont="1" applyFill="1" applyBorder="1" applyAlignment="1">
      <alignment vertical="center"/>
    </xf>
    <xf numFmtId="0" fontId="1" fillId="6" borderId="13" xfId="1" applyFill="1" applyBorder="1" applyAlignment="1">
      <alignment horizontal="center" vertical="center"/>
    </xf>
    <xf numFmtId="0" fontId="1" fillId="6" borderId="13" xfId="1" applyFill="1" applyBorder="1" applyAlignment="1">
      <alignment vertical="center"/>
    </xf>
    <xf numFmtId="0" fontId="1" fillId="6" borderId="14" xfId="1" applyFill="1" applyBorder="1" applyAlignment="1">
      <alignment vertical="center"/>
    </xf>
    <xf numFmtId="0" fontId="2" fillId="0" borderId="2" xfId="1" applyFont="1" applyBorder="1" applyAlignment="1">
      <alignment horizontal="right" vertical="center"/>
    </xf>
    <xf numFmtId="0" fontId="1" fillId="0" borderId="3" xfId="1" applyBorder="1" applyAlignment="1">
      <alignment horizontal="center" vertical="center"/>
    </xf>
    <xf numFmtId="0" fontId="1" fillId="0" borderId="9" xfId="1" applyBorder="1" applyAlignment="1">
      <alignment vertical="center"/>
    </xf>
    <xf numFmtId="0" fontId="19" fillId="7" borderId="15" xfId="1" applyFont="1" applyFill="1" applyBorder="1" applyAlignment="1">
      <alignment horizontal="left" vertical="center" indent="3"/>
    </xf>
    <xf numFmtId="0" fontId="2" fillId="7" borderId="13" xfId="1" applyFont="1" applyFill="1" applyBorder="1" applyAlignment="1">
      <alignment horizontal="right" vertical="center"/>
    </xf>
    <xf numFmtId="0" fontId="4" fillId="7" borderId="13" xfId="1" applyFont="1" applyFill="1" applyBorder="1" applyAlignment="1">
      <alignment horizontal="right" vertical="center"/>
    </xf>
    <xf numFmtId="0" fontId="2" fillId="7" borderId="13" xfId="1" applyFont="1" applyFill="1" applyBorder="1" applyAlignment="1">
      <alignment vertical="center"/>
    </xf>
    <xf numFmtId="0" fontId="10" fillId="4" borderId="15" xfId="1" applyFont="1" applyFill="1" applyBorder="1" applyAlignment="1">
      <alignment horizontal="left" vertical="center" indent="3"/>
    </xf>
    <xf numFmtId="0" fontId="5" fillId="4" borderId="13" xfId="1" applyFont="1" applyFill="1" applyBorder="1" applyAlignment="1">
      <alignment horizontal="center" vertical="center"/>
    </xf>
    <xf numFmtId="4" fontId="2" fillId="4" borderId="13" xfId="1" applyNumberFormat="1" applyFont="1" applyFill="1" applyBorder="1" applyAlignment="1">
      <alignment horizontal="center" vertical="center"/>
    </xf>
    <xf numFmtId="4" fontId="2" fillId="4" borderId="13" xfId="1" applyNumberFormat="1" applyFont="1" applyFill="1" applyBorder="1" applyAlignment="1">
      <alignment horizontal="right" vertical="center"/>
    </xf>
    <xf numFmtId="164" fontId="4" fillId="4" borderId="13" xfId="1" applyNumberFormat="1" applyFont="1" applyFill="1" applyBorder="1" applyAlignment="1">
      <alignment horizontal="right" vertical="center"/>
    </xf>
    <xf numFmtId="4" fontId="5" fillId="4" borderId="13" xfId="1" applyNumberFormat="1" applyFont="1" applyFill="1" applyBorder="1" applyAlignment="1">
      <alignment horizontal="center" vertical="center"/>
    </xf>
    <xf numFmtId="164" fontId="4" fillId="4" borderId="14" xfId="1" applyNumberFormat="1" applyFont="1" applyFill="1" applyBorder="1" applyAlignment="1">
      <alignment horizontal="right" vertical="center"/>
    </xf>
    <xf numFmtId="0" fontId="10" fillId="5" borderId="15" xfId="1" applyFont="1" applyFill="1" applyBorder="1" applyAlignment="1">
      <alignment horizontal="left" vertical="center" indent="3"/>
    </xf>
    <xf numFmtId="0" fontId="8" fillId="5" borderId="13" xfId="1" applyFont="1" applyFill="1" applyBorder="1" applyAlignment="1">
      <alignment vertical="center"/>
    </xf>
    <xf numFmtId="0" fontId="1" fillId="5" borderId="13" xfId="1" applyFill="1" applyBorder="1" applyAlignment="1">
      <alignment horizontal="center" vertical="center"/>
    </xf>
    <xf numFmtId="0" fontId="1" fillId="5" borderId="13" xfId="1" applyFill="1" applyBorder="1" applyAlignment="1">
      <alignment vertical="center"/>
    </xf>
    <xf numFmtId="0" fontId="1" fillId="5" borderId="1" xfId="1" applyFill="1" applyBorder="1" applyAlignment="1">
      <alignment vertical="center"/>
    </xf>
    <xf numFmtId="0" fontId="1" fillId="5" borderId="10" xfId="1" applyFill="1" applyBorder="1" applyAlignment="1">
      <alignment vertical="center"/>
    </xf>
    <xf numFmtId="0" fontId="10" fillId="3" borderId="15" xfId="1" applyFont="1" applyFill="1" applyBorder="1" applyAlignment="1">
      <alignment horizontal="left" vertical="center" indent="3"/>
    </xf>
    <xf numFmtId="0" fontId="8" fillId="3" borderId="13" xfId="1" applyFont="1" applyFill="1" applyBorder="1" applyAlignment="1">
      <alignment vertical="center"/>
    </xf>
    <xf numFmtId="0" fontId="1" fillId="3" borderId="13" xfId="1" applyFill="1" applyBorder="1" applyAlignment="1">
      <alignment vertical="center"/>
    </xf>
    <xf numFmtId="4" fontId="4" fillId="0" borderId="2" xfId="1" applyNumberFormat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6" fontId="4" fillId="0" borderId="6" xfId="1" applyNumberFormat="1" applyFont="1" applyBorder="1" applyAlignment="1">
      <alignment vertical="center"/>
    </xf>
    <xf numFmtId="0" fontId="22" fillId="0" borderId="9" xfId="1" applyFont="1" applyBorder="1" applyAlignment="1">
      <alignment vertical="center"/>
    </xf>
    <xf numFmtId="4" fontId="15" fillId="0" borderId="3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4" fillId="0" borderId="13" xfId="1" applyFont="1" applyBorder="1" applyAlignment="1">
      <alignment horizontal="right" vertical="center"/>
    </xf>
    <xf numFmtId="0" fontId="2" fillId="0" borderId="14" xfId="1" applyFont="1" applyBorder="1" applyAlignment="1">
      <alignment horizontal="right" vertical="center"/>
    </xf>
    <xf numFmtId="0" fontId="2" fillId="0" borderId="13" xfId="1" applyFont="1" applyBorder="1" applyAlignment="1">
      <alignment vertical="center"/>
    </xf>
    <xf numFmtId="0" fontId="5" fillId="0" borderId="15" xfId="1" applyFont="1" applyBorder="1" applyAlignment="1">
      <alignment horizontal="center" vertical="center"/>
    </xf>
    <xf numFmtId="0" fontId="1" fillId="6" borderId="1" xfId="1" applyFill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0" fontId="25" fillId="0" borderId="4" xfId="1" applyFont="1" applyBorder="1" applyAlignment="1">
      <alignment vertical="center"/>
    </xf>
    <xf numFmtId="0" fontId="30" fillId="0" borderId="5" xfId="1" applyFont="1" applyBorder="1" applyAlignment="1">
      <alignment vertical="center"/>
    </xf>
    <xf numFmtId="0" fontId="29" fillId="0" borderId="4" xfId="1" applyFont="1" applyBorder="1" applyAlignment="1">
      <alignment horizontal="center" vertical="center"/>
    </xf>
    <xf numFmtId="0" fontId="29" fillId="0" borderId="8" xfId="1" applyFont="1" applyBorder="1" applyAlignment="1">
      <alignment vertical="center"/>
    </xf>
    <xf numFmtId="0" fontId="34" fillId="0" borderId="3" xfId="1" applyFont="1" applyBorder="1" applyAlignment="1">
      <alignment horizontal="center"/>
    </xf>
    <xf numFmtId="164" fontId="4" fillId="0" borderId="10" xfId="1" applyNumberFormat="1" applyFont="1" applyBorder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/>
    </xf>
    <xf numFmtId="4" fontId="5" fillId="14" borderId="1" xfId="1" applyNumberFormat="1" applyFont="1" applyFill="1" applyBorder="1" applyAlignment="1">
      <alignment horizontal="center" vertical="center"/>
    </xf>
    <xf numFmtId="4" fontId="2" fillId="14" borderId="11" xfId="1" applyNumberFormat="1" applyFont="1" applyFill="1" applyBorder="1" applyAlignment="1">
      <alignment horizontal="center" vertical="center"/>
    </xf>
    <xf numFmtId="4" fontId="2" fillId="14" borderId="8" xfId="1" applyNumberFormat="1" applyFont="1" applyFill="1" applyBorder="1" applyAlignment="1">
      <alignment horizontal="center" vertical="center"/>
    </xf>
    <xf numFmtId="4" fontId="5" fillId="14" borderId="0" xfId="1" applyNumberFormat="1" applyFont="1" applyFill="1" applyAlignment="1">
      <alignment horizontal="center" vertical="center"/>
    </xf>
    <xf numFmtId="4" fontId="2" fillId="14" borderId="4" xfId="1" applyNumberFormat="1" applyFont="1" applyFill="1" applyBorder="1" applyAlignment="1">
      <alignment horizontal="center" vertical="center"/>
    </xf>
    <xf numFmtId="0" fontId="1" fillId="14" borderId="7" xfId="1" applyFill="1" applyBorder="1" applyAlignment="1">
      <alignment vertical="center"/>
    </xf>
    <xf numFmtId="4" fontId="2" fillId="14" borderId="1" xfId="1" applyNumberFormat="1" applyFont="1" applyFill="1" applyBorder="1" applyAlignment="1">
      <alignment horizontal="center" vertical="center"/>
    </xf>
    <xf numFmtId="0" fontId="5" fillId="14" borderId="11" xfId="1" applyFont="1" applyFill="1" applyBorder="1" applyAlignment="1">
      <alignment horizontal="center" vertical="center"/>
    </xf>
    <xf numFmtId="0" fontId="2" fillId="14" borderId="11" xfId="1" applyFont="1" applyFill="1" applyBorder="1" applyAlignment="1">
      <alignment horizontal="center" vertical="center"/>
    </xf>
    <xf numFmtId="0" fontId="5" fillId="14" borderId="8" xfId="1" applyFont="1" applyFill="1" applyBorder="1" applyAlignment="1">
      <alignment horizontal="center" vertical="center"/>
    </xf>
    <xf numFmtId="0" fontId="2" fillId="14" borderId="0" xfId="1" applyFont="1" applyFill="1" applyAlignment="1">
      <alignment horizontal="center" vertical="center"/>
    </xf>
    <xf numFmtId="4" fontId="2" fillId="14" borderId="0" xfId="1" applyNumberFormat="1" applyFont="1" applyFill="1" applyAlignment="1">
      <alignment horizontal="center" vertical="center"/>
    </xf>
    <xf numFmtId="0" fontId="5" fillId="14" borderId="4" xfId="1" applyFont="1" applyFill="1" applyBorder="1" applyAlignment="1">
      <alignment horizontal="center" vertical="center"/>
    </xf>
    <xf numFmtId="0" fontId="2" fillId="14" borderId="4" xfId="1" applyFont="1" applyFill="1" applyBorder="1" applyAlignment="1">
      <alignment horizontal="center" vertical="center"/>
    </xf>
    <xf numFmtId="4" fontId="2" fillId="14" borderId="3" xfId="1" applyNumberFormat="1" applyFont="1" applyFill="1" applyBorder="1" applyAlignment="1">
      <alignment horizontal="center" vertical="center"/>
    </xf>
    <xf numFmtId="0" fontId="25" fillId="14" borderId="4" xfId="1" applyFont="1" applyFill="1" applyBorder="1" applyAlignment="1">
      <alignment horizontal="center" vertical="center"/>
    </xf>
    <xf numFmtId="164" fontId="22" fillId="14" borderId="1" xfId="2" applyNumberFormat="1" applyFont="1" applyFill="1" applyBorder="1" applyAlignment="1">
      <alignment horizontal="right" vertical="center"/>
    </xf>
    <xf numFmtId="164" fontId="36" fillId="0" borderId="1" xfId="1" applyNumberFormat="1" applyFont="1" applyBorder="1" applyAlignment="1">
      <alignment horizontal="right" vertical="center"/>
    </xf>
    <xf numFmtId="164" fontId="22" fillId="14" borderId="0" xfId="1" applyNumberFormat="1" applyFont="1" applyFill="1" applyAlignment="1">
      <alignment horizontal="right" vertical="center"/>
    </xf>
    <xf numFmtId="164" fontId="36" fillId="0" borderId="0" xfId="1" applyNumberFormat="1" applyFont="1" applyAlignment="1">
      <alignment horizontal="right" vertical="center"/>
    </xf>
    <xf numFmtId="164" fontId="22" fillId="14" borderId="0" xfId="2" applyNumberFormat="1" applyFont="1" applyFill="1" applyBorder="1" applyAlignment="1">
      <alignment horizontal="right" vertical="center"/>
    </xf>
    <xf numFmtId="164" fontId="22" fillId="14" borderId="2" xfId="1" applyNumberFormat="1" applyFont="1" applyFill="1" applyBorder="1" applyAlignment="1">
      <alignment horizontal="right" vertical="center"/>
    </xf>
    <xf numFmtId="164" fontId="36" fillId="0" borderId="2" xfId="1" applyNumberFormat="1" applyFont="1" applyBorder="1" applyAlignment="1">
      <alignment horizontal="right" vertical="center"/>
    </xf>
    <xf numFmtId="164" fontId="36" fillId="0" borderId="5" xfId="1" applyNumberFormat="1" applyFont="1" applyBorder="1" applyAlignment="1">
      <alignment horizontal="right" vertical="center"/>
    </xf>
    <xf numFmtId="164" fontId="22" fillId="14" borderId="2" xfId="2" applyNumberFormat="1" applyFont="1" applyFill="1" applyBorder="1" applyAlignment="1">
      <alignment horizontal="right" vertical="center"/>
    </xf>
    <xf numFmtId="164" fontId="36" fillId="0" borderId="6" xfId="1" applyNumberFormat="1" applyFont="1" applyBorder="1" applyAlignment="1">
      <alignment horizontal="right" vertical="center"/>
    </xf>
    <xf numFmtId="164" fontId="36" fillId="0" borderId="10" xfId="1" applyNumberFormat="1" applyFont="1" applyBorder="1" applyAlignment="1">
      <alignment horizontal="right" vertical="center"/>
    </xf>
    <xf numFmtId="164" fontId="22" fillId="0" borderId="0" xfId="1" applyNumberFormat="1" applyFont="1" applyAlignment="1">
      <alignment horizontal="right" vertical="center"/>
    </xf>
    <xf numFmtId="164" fontId="22" fillId="0" borderId="2" xfId="1" applyNumberFormat="1" applyFont="1" applyBorder="1" applyAlignment="1">
      <alignment horizontal="right" vertical="center"/>
    </xf>
    <xf numFmtId="164" fontId="22" fillId="14" borderId="1" xfId="1" applyNumberFormat="1" applyFont="1" applyFill="1" applyBorder="1" applyAlignment="1">
      <alignment horizontal="right" vertical="center"/>
    </xf>
    <xf numFmtId="6" fontId="22" fillId="14" borderId="0" xfId="1" applyNumberFormat="1" applyFont="1" applyFill="1" applyAlignment="1">
      <alignment vertical="center"/>
    </xf>
    <xf numFmtId="164" fontId="22" fillId="0" borderId="1" xfId="1" applyNumberFormat="1" applyFont="1" applyBorder="1" applyAlignment="1">
      <alignment horizontal="right" vertical="center"/>
    </xf>
    <xf numFmtId="164" fontId="36" fillId="14" borderId="1" xfId="1" applyNumberFormat="1" applyFont="1" applyFill="1" applyBorder="1" applyAlignment="1">
      <alignment horizontal="right" vertical="center"/>
    </xf>
    <xf numFmtId="164" fontId="36" fillId="14" borderId="0" xfId="1" applyNumberFormat="1" applyFont="1" applyFill="1" applyAlignment="1">
      <alignment horizontal="right" vertical="center"/>
    </xf>
    <xf numFmtId="164" fontId="22" fillId="0" borderId="13" xfId="1" applyNumberFormat="1" applyFont="1" applyBorder="1" applyAlignment="1">
      <alignment horizontal="right" vertical="center"/>
    </xf>
    <xf numFmtId="164" fontId="36" fillId="0" borderId="13" xfId="1" applyNumberFormat="1" applyFont="1" applyBorder="1" applyAlignment="1">
      <alignment horizontal="right" vertical="center"/>
    </xf>
    <xf numFmtId="164" fontId="36" fillId="0" borderId="14" xfId="1" applyNumberFormat="1" applyFont="1" applyBorder="1" applyAlignment="1">
      <alignment horizontal="right" vertical="center"/>
    </xf>
    <xf numFmtId="164" fontId="36" fillId="14" borderId="5" xfId="1" applyNumberFormat="1" applyFont="1" applyFill="1" applyBorder="1" applyAlignment="1">
      <alignment horizontal="right" vertical="center"/>
    </xf>
    <xf numFmtId="0" fontId="22" fillId="0" borderId="11" xfId="1" applyFont="1" applyBorder="1" applyAlignment="1">
      <alignment horizontal="center" vertical="center"/>
    </xf>
    <xf numFmtId="4" fontId="22" fillId="14" borderId="8" xfId="1" applyNumberFormat="1" applyFont="1" applyFill="1" applyBorder="1" applyAlignment="1">
      <alignment horizontal="center" vertical="center"/>
    </xf>
    <xf numFmtId="4" fontId="26" fillId="14" borderId="5" xfId="1" applyNumberFormat="1" applyFont="1" applyFill="1" applyBorder="1" applyAlignment="1">
      <alignment horizontal="center" vertical="center"/>
    </xf>
    <xf numFmtId="4" fontId="22" fillId="14" borderId="4" xfId="1" applyNumberFormat="1" applyFont="1" applyFill="1" applyBorder="1" applyAlignment="1">
      <alignment horizontal="center" vertical="center"/>
    </xf>
    <xf numFmtId="0" fontId="22" fillId="14" borderId="4" xfId="1" applyFont="1" applyFill="1" applyBorder="1" applyAlignment="1">
      <alignment horizontal="center" vertical="center"/>
    </xf>
    <xf numFmtId="164" fontId="36" fillId="14" borderId="2" xfId="1" applyNumberFormat="1" applyFont="1" applyFill="1" applyBorder="1" applyAlignment="1">
      <alignment horizontal="right" vertical="center"/>
    </xf>
    <xf numFmtId="0" fontId="22" fillId="14" borderId="3" xfId="1" applyFont="1" applyFill="1" applyBorder="1" applyAlignment="1">
      <alignment horizontal="center" vertical="center"/>
    </xf>
    <xf numFmtId="4" fontId="22" fillId="0" borderId="0" xfId="1" applyNumberFormat="1" applyFont="1" applyAlignment="1">
      <alignment horizontal="center" vertical="center"/>
    </xf>
    <xf numFmtId="0" fontId="26" fillId="0" borderId="11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 applyAlignment="1">
      <alignment horizontal="right" vertical="center"/>
    </xf>
    <xf numFmtId="0" fontId="36" fillId="0" borderId="5" xfId="1" applyFont="1" applyBorder="1" applyAlignment="1">
      <alignment horizontal="right" vertical="center"/>
    </xf>
    <xf numFmtId="0" fontId="26" fillId="0" borderId="4" xfId="1" applyFont="1" applyBorder="1" applyAlignment="1">
      <alignment horizontal="center" vertical="center"/>
    </xf>
    <xf numFmtId="4" fontId="22" fillId="0" borderId="2" xfId="1" applyNumberFormat="1" applyFont="1" applyBorder="1" applyAlignment="1">
      <alignment horizontal="center" vertical="center"/>
    </xf>
    <xf numFmtId="0" fontId="22" fillId="0" borderId="1" xfId="1" applyFont="1" applyBorder="1" applyAlignment="1">
      <alignment vertical="center"/>
    </xf>
    <xf numFmtId="0" fontId="22" fillId="0" borderId="1" xfId="1" applyFont="1" applyBorder="1" applyAlignment="1">
      <alignment horizontal="center" vertical="center"/>
    </xf>
    <xf numFmtId="6" fontId="36" fillId="0" borderId="10" xfId="1" applyNumberFormat="1" applyFont="1" applyBorder="1" applyAlignment="1">
      <alignment vertical="center"/>
    </xf>
    <xf numFmtId="6" fontId="36" fillId="0" borderId="5" xfId="1" applyNumberFormat="1" applyFont="1" applyBorder="1" applyAlignment="1">
      <alignment vertical="center"/>
    </xf>
    <xf numFmtId="4" fontId="26" fillId="0" borderId="3" xfId="1" applyNumberFormat="1" applyFont="1" applyBorder="1" applyAlignment="1">
      <alignment horizontal="center" vertical="center"/>
    </xf>
    <xf numFmtId="6" fontId="36" fillId="0" borderId="6" xfId="1" applyNumberFormat="1" applyFont="1" applyBorder="1" applyAlignment="1">
      <alignment vertical="center"/>
    </xf>
    <xf numFmtId="164" fontId="22" fillId="17" borderId="13" xfId="1" applyNumberFormat="1" applyFont="1" applyFill="1" applyBorder="1" applyAlignment="1">
      <alignment horizontal="right" vertical="center"/>
    </xf>
    <xf numFmtId="6" fontId="37" fillId="17" borderId="13" xfId="1" applyNumberFormat="1" applyFont="1" applyFill="1" applyBorder="1" applyAlignment="1">
      <alignment vertical="center"/>
    </xf>
    <xf numFmtId="4" fontId="22" fillId="17" borderId="13" xfId="1" applyNumberFormat="1" applyFont="1" applyFill="1" applyBorder="1" applyAlignment="1">
      <alignment horizontal="center" vertical="center"/>
    </xf>
    <xf numFmtId="0" fontId="26" fillId="17" borderId="13" xfId="1" applyFont="1" applyFill="1" applyBorder="1" applyAlignment="1">
      <alignment horizontal="center" vertical="center"/>
    </xf>
    <xf numFmtId="0" fontId="22" fillId="17" borderId="13" xfId="1" applyFont="1" applyFill="1" applyBorder="1" applyAlignment="1">
      <alignment horizontal="center" vertical="center"/>
    </xf>
    <xf numFmtId="6" fontId="36" fillId="17" borderId="14" xfId="1" applyNumberFormat="1" applyFont="1" applyFill="1" applyBorder="1" applyAlignment="1">
      <alignment vertical="center"/>
    </xf>
    <xf numFmtId="6" fontId="36" fillId="0" borderId="1" xfId="1" applyNumberFormat="1" applyFont="1" applyBorder="1" applyAlignment="1">
      <alignment vertical="center"/>
    </xf>
    <xf numFmtId="164" fontId="22" fillId="0" borderId="10" xfId="1" applyNumberFormat="1" applyFont="1" applyBorder="1" applyAlignment="1">
      <alignment horizontal="right" vertical="center"/>
    </xf>
    <xf numFmtId="0" fontId="22" fillId="14" borderId="11" xfId="1" applyFont="1" applyFill="1" applyBorder="1" applyAlignment="1">
      <alignment horizontal="center" vertical="center"/>
    </xf>
    <xf numFmtId="6" fontId="36" fillId="0" borderId="0" xfId="1" applyNumberFormat="1" applyFont="1" applyAlignment="1">
      <alignment vertical="center"/>
    </xf>
    <xf numFmtId="164" fontId="22" fillId="0" borderId="5" xfId="1" applyNumberFormat="1" applyFont="1" applyBorder="1" applyAlignment="1">
      <alignment horizontal="right" vertical="center"/>
    </xf>
    <xf numFmtId="0" fontId="22" fillId="0" borderId="4" xfId="1" applyFont="1" applyBorder="1" applyAlignment="1">
      <alignment horizontal="center" vertical="center"/>
    </xf>
    <xf numFmtId="4" fontId="26" fillId="0" borderId="4" xfId="1" applyNumberFormat="1" applyFont="1" applyBorder="1" applyAlignment="1">
      <alignment horizontal="center" vertical="center"/>
    </xf>
    <xf numFmtId="4" fontId="22" fillId="0" borderId="4" xfId="1" applyNumberFormat="1" applyFont="1" applyBorder="1" applyAlignment="1">
      <alignment horizontal="center" vertical="center"/>
    </xf>
    <xf numFmtId="4" fontId="22" fillId="14" borderId="0" xfId="1" applyNumberFormat="1" applyFont="1" applyFill="1" applyAlignment="1">
      <alignment horizontal="center" vertical="center"/>
    </xf>
    <xf numFmtId="4" fontId="22" fillId="14" borderId="0" xfId="1" applyNumberFormat="1" applyFont="1" applyFill="1" applyAlignment="1">
      <alignment horizontal="right" vertical="center"/>
    </xf>
    <xf numFmtId="4" fontId="36" fillId="14" borderId="5" xfId="1" applyNumberFormat="1" applyFont="1" applyFill="1" applyBorder="1" applyAlignment="1">
      <alignment horizontal="right" vertical="center"/>
    </xf>
    <xf numFmtId="6" fontId="36" fillId="14" borderId="0" xfId="1" applyNumberFormat="1" applyFont="1" applyFill="1" applyAlignment="1">
      <alignment vertical="center"/>
    </xf>
    <xf numFmtId="4" fontId="22" fillId="18" borderId="13" xfId="1" applyNumberFormat="1" applyFont="1" applyFill="1" applyBorder="1" applyAlignment="1">
      <alignment horizontal="right" vertical="center"/>
    </xf>
    <xf numFmtId="4" fontId="36" fillId="18" borderId="13" xfId="1" applyNumberFormat="1" applyFont="1" applyFill="1" applyBorder="1" applyAlignment="1">
      <alignment horizontal="right" vertical="center"/>
    </xf>
    <xf numFmtId="4" fontId="22" fillId="18" borderId="13" xfId="1" applyNumberFormat="1" applyFont="1" applyFill="1" applyBorder="1" applyAlignment="1">
      <alignment horizontal="center" vertical="center"/>
    </xf>
    <xf numFmtId="0" fontId="26" fillId="18" borderId="13" xfId="1" applyFont="1" applyFill="1" applyBorder="1" applyAlignment="1">
      <alignment horizontal="center" vertical="center"/>
    </xf>
    <xf numFmtId="0" fontId="22" fillId="18" borderId="13" xfId="1" applyFont="1" applyFill="1" applyBorder="1" applyAlignment="1">
      <alignment horizontal="center" vertical="center"/>
    </xf>
    <xf numFmtId="2" fontId="22" fillId="18" borderId="13" xfId="1" applyNumberFormat="1" applyFont="1" applyFill="1" applyBorder="1" applyAlignment="1">
      <alignment horizontal="right" vertical="center"/>
    </xf>
    <xf numFmtId="164" fontId="36" fillId="18" borderId="14" xfId="1" applyNumberFormat="1" applyFont="1" applyFill="1" applyBorder="1" applyAlignment="1">
      <alignment horizontal="right" vertical="center"/>
    </xf>
    <xf numFmtId="4" fontId="22" fillId="0" borderId="1" xfId="1" applyNumberFormat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4" fontId="22" fillId="0" borderId="13" xfId="1" applyNumberFormat="1" applyFont="1" applyBorder="1" applyAlignment="1">
      <alignment horizontal="center" vertical="center"/>
    </xf>
    <xf numFmtId="164" fontId="36" fillId="14" borderId="10" xfId="1" applyNumberFormat="1" applyFont="1" applyFill="1" applyBorder="1" applyAlignment="1">
      <alignment horizontal="right" vertical="center"/>
    </xf>
    <xf numFmtId="164" fontId="36" fillId="14" borderId="6" xfId="1" applyNumberFormat="1" applyFont="1" applyFill="1" applyBorder="1" applyAlignment="1">
      <alignment horizontal="right" vertical="center"/>
    </xf>
    <xf numFmtId="4" fontId="22" fillId="7" borderId="13" xfId="1" applyNumberFormat="1" applyFont="1" applyFill="1" applyBorder="1" applyAlignment="1">
      <alignment horizontal="right" vertical="center"/>
    </xf>
    <xf numFmtId="164" fontId="36" fillId="7" borderId="14" xfId="1" applyNumberFormat="1" applyFont="1" applyFill="1" applyBorder="1" applyAlignment="1">
      <alignment horizontal="right" vertical="center"/>
    </xf>
    <xf numFmtId="6" fontId="22" fillId="0" borderId="0" xfId="1" applyNumberFormat="1" applyFont="1" applyAlignment="1">
      <alignment vertical="center"/>
    </xf>
    <xf numFmtId="6" fontId="22" fillId="0" borderId="2" xfId="1" applyNumberFormat="1" applyFont="1" applyBorder="1" applyAlignment="1">
      <alignment vertical="center"/>
    </xf>
    <xf numFmtId="0" fontId="22" fillId="7" borderId="13" xfId="1" applyFont="1" applyFill="1" applyBorder="1" applyAlignment="1">
      <alignment vertical="center"/>
    </xf>
    <xf numFmtId="0" fontId="22" fillId="7" borderId="14" xfId="1" applyFont="1" applyFill="1" applyBorder="1" applyAlignment="1">
      <alignment vertical="center"/>
    </xf>
    <xf numFmtId="4" fontId="26" fillId="0" borderId="7" xfId="1" applyNumberFormat="1" applyFont="1" applyBorder="1" applyAlignment="1">
      <alignment horizontal="center" vertical="center"/>
    </xf>
    <xf numFmtId="4" fontId="26" fillId="0" borderId="8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right" vertical="center"/>
    </xf>
    <xf numFmtId="6" fontId="15" fillId="0" borderId="0" xfId="1" applyNumberFormat="1" applyFont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4" fontId="2" fillId="14" borderId="9" xfId="1" applyNumberFormat="1" applyFont="1" applyFill="1" applyBorder="1" applyAlignment="1">
      <alignment horizontal="center" vertical="center"/>
    </xf>
    <xf numFmtId="0" fontId="24" fillId="0" borderId="7" xfId="1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2" fillId="0" borderId="4" xfId="0" applyFont="1" applyBorder="1"/>
    <xf numFmtId="0" fontId="22" fillId="0" borderId="11" xfId="0" applyFont="1" applyBorder="1"/>
    <xf numFmtId="0" fontId="26" fillId="0" borderId="1" xfId="0" applyFont="1" applyBorder="1" applyAlignment="1">
      <alignment horizontal="center" vertical="center"/>
    </xf>
    <xf numFmtId="4" fontId="2" fillId="0" borderId="3" xfId="1" applyNumberFormat="1" applyFont="1" applyBorder="1" applyAlignment="1">
      <alignment horizontal="left" vertical="center"/>
    </xf>
    <xf numFmtId="164" fontId="2" fillId="0" borderId="2" xfId="1" applyNumberFormat="1" applyFont="1" applyBorder="1" applyAlignment="1">
      <alignment horizontal="right" vertical="center"/>
    </xf>
    <xf numFmtId="164" fontId="4" fillId="0" borderId="6" xfId="1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left" vertical="center"/>
    </xf>
    <xf numFmtId="0" fontId="24" fillId="0" borderId="0" xfId="1" applyFont="1" applyAlignment="1">
      <alignment horizontal="center" vertical="center"/>
    </xf>
    <xf numFmtId="164" fontId="4" fillId="14" borderId="10" xfId="1" applyNumberFormat="1" applyFont="1" applyFill="1" applyBorder="1" applyAlignment="1">
      <alignment horizontal="right" vertical="center"/>
    </xf>
    <xf numFmtId="4" fontId="23" fillId="0" borderId="8" xfId="1" applyNumberFormat="1" applyFont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4" fontId="2" fillId="14" borderId="2" xfId="1" applyNumberFormat="1" applyFont="1" applyFill="1" applyBorder="1" applyAlignment="1">
      <alignment horizontal="center" vertical="center"/>
    </xf>
    <xf numFmtId="0" fontId="19" fillId="20" borderId="15" xfId="1" applyFont="1" applyFill="1" applyBorder="1" applyAlignment="1">
      <alignment vertical="center"/>
    </xf>
    <xf numFmtId="0" fontId="8" fillId="20" borderId="13" xfId="1" applyFont="1" applyFill="1" applyBorder="1" applyAlignment="1">
      <alignment vertical="center"/>
    </xf>
    <xf numFmtId="0" fontId="1" fillId="20" borderId="13" xfId="1" applyFill="1" applyBorder="1" applyAlignment="1">
      <alignment horizontal="center" vertical="center"/>
    </xf>
    <xf numFmtId="0" fontId="1" fillId="20" borderId="13" xfId="1" applyFill="1" applyBorder="1" applyAlignment="1">
      <alignment vertical="center"/>
    </xf>
    <xf numFmtId="0" fontId="2" fillId="20" borderId="13" xfId="1" applyFont="1" applyFill="1" applyBorder="1" applyAlignment="1">
      <alignment horizontal="center" vertical="center"/>
    </xf>
    <xf numFmtId="0" fontId="1" fillId="20" borderId="14" xfId="1" applyFill="1" applyBorder="1" applyAlignment="1">
      <alignment vertical="center"/>
    </xf>
    <xf numFmtId="4" fontId="2" fillId="14" borderId="11" xfId="1" applyNumberFormat="1" applyFont="1" applyFill="1" applyBorder="1" applyAlignment="1">
      <alignment vertical="center"/>
    </xf>
    <xf numFmtId="164" fontId="2" fillId="14" borderId="1" xfId="1" applyNumberFormat="1" applyFont="1" applyFill="1" applyBorder="1" applyAlignment="1">
      <alignment horizontal="right" vertical="center"/>
    </xf>
    <xf numFmtId="164" fontId="4" fillId="14" borderId="1" xfId="1" applyNumberFormat="1" applyFont="1" applyFill="1" applyBorder="1" applyAlignment="1">
      <alignment horizontal="right" vertical="center"/>
    </xf>
    <xf numFmtId="4" fontId="5" fillId="14" borderId="7" xfId="1" applyNumberFormat="1" applyFont="1" applyFill="1" applyBorder="1" applyAlignment="1">
      <alignment horizontal="center" vertical="center"/>
    </xf>
    <xf numFmtId="4" fontId="2" fillId="14" borderId="3" xfId="1" applyNumberFormat="1" applyFont="1" applyFill="1" applyBorder="1" applyAlignment="1">
      <alignment vertical="center"/>
    </xf>
    <xf numFmtId="164" fontId="2" fillId="14" borderId="2" xfId="1" applyNumberFormat="1" applyFont="1" applyFill="1" applyBorder="1" applyAlignment="1">
      <alignment horizontal="right" vertical="center"/>
    </xf>
    <xf numFmtId="164" fontId="4" fillId="14" borderId="2" xfId="1" applyNumberFormat="1" applyFont="1" applyFill="1" applyBorder="1" applyAlignment="1">
      <alignment horizontal="right" vertical="center"/>
    </xf>
    <xf numFmtId="4" fontId="5" fillId="14" borderId="9" xfId="1" applyNumberFormat="1" applyFont="1" applyFill="1" applyBorder="1" applyAlignment="1">
      <alignment horizontal="center" vertical="center"/>
    </xf>
    <xf numFmtId="4" fontId="2" fillId="0" borderId="6" xfId="1" applyNumberFormat="1" applyFont="1" applyBorder="1" applyAlignment="1">
      <alignment horizontal="center" vertical="center"/>
    </xf>
    <xf numFmtId="0" fontId="5" fillId="14" borderId="9" xfId="1" applyFont="1" applyFill="1" applyBorder="1" applyAlignment="1">
      <alignment horizontal="center" vertical="center"/>
    </xf>
    <xf numFmtId="4" fontId="5" fillId="14" borderId="5" xfId="1" applyNumberFormat="1" applyFont="1" applyFill="1" applyBorder="1" applyAlignment="1">
      <alignment horizontal="center" vertical="center"/>
    </xf>
    <xf numFmtId="4" fontId="5" fillId="14" borderId="6" xfId="1" applyNumberFormat="1" applyFont="1" applyFill="1" applyBorder="1" applyAlignment="1">
      <alignment horizontal="center" vertical="center"/>
    </xf>
    <xf numFmtId="4" fontId="2" fillId="14" borderId="4" xfId="1" applyNumberFormat="1" applyFont="1" applyFill="1" applyBorder="1" applyAlignment="1">
      <alignment horizontal="left" vertical="center"/>
    </xf>
    <xf numFmtId="4" fontId="2" fillId="14" borderId="9" xfId="1" applyNumberFormat="1" applyFont="1" applyFill="1" applyBorder="1" applyAlignment="1">
      <alignment horizontal="left" vertical="center"/>
    </xf>
    <xf numFmtId="0" fontId="1" fillId="0" borderId="4" xfId="1" applyBorder="1"/>
    <xf numFmtId="0" fontId="1" fillId="0" borderId="3" xfId="1" applyBorder="1"/>
    <xf numFmtId="164" fontId="2" fillId="14" borderId="0" xfId="1" applyNumberFormat="1" applyFont="1" applyFill="1" applyAlignment="1">
      <alignment horizontal="right" vertical="center"/>
    </xf>
    <xf numFmtId="6" fontId="22" fillId="14" borderId="1" xfId="1" applyNumberFormat="1" applyFont="1" applyFill="1" applyBorder="1" applyAlignment="1">
      <alignment vertical="center"/>
    </xf>
    <xf numFmtId="4" fontId="26" fillId="14" borderId="8" xfId="1" applyNumberFormat="1" applyFont="1" applyFill="1" applyBorder="1" applyAlignment="1">
      <alignment horizontal="center" vertical="center"/>
    </xf>
    <xf numFmtId="4" fontId="22" fillId="14" borderId="2" xfId="1" applyNumberFormat="1" applyFont="1" applyFill="1" applyBorder="1" applyAlignment="1">
      <alignment horizontal="center" vertical="center"/>
    </xf>
    <xf numFmtId="4" fontId="26" fillId="14" borderId="9" xfId="1" applyNumberFormat="1" applyFont="1" applyFill="1" applyBorder="1" applyAlignment="1">
      <alignment horizontal="center" vertical="center"/>
    </xf>
    <xf numFmtId="4" fontId="22" fillId="14" borderId="3" xfId="1" applyNumberFormat="1" applyFont="1" applyFill="1" applyBorder="1" applyAlignment="1">
      <alignment horizontal="center" vertical="center"/>
    </xf>
    <xf numFmtId="164" fontId="4" fillId="14" borderId="0" xfId="1" applyNumberFormat="1" applyFont="1" applyFill="1" applyAlignment="1">
      <alignment horizontal="right" vertical="center"/>
    </xf>
    <xf numFmtId="0" fontId="10" fillId="12" borderId="15" xfId="1" applyFont="1" applyFill="1" applyBorder="1" applyAlignment="1">
      <alignment vertical="center"/>
    </xf>
    <xf numFmtId="0" fontId="5" fillId="12" borderId="13" xfId="1" applyFont="1" applyFill="1" applyBorder="1" applyAlignment="1">
      <alignment horizontal="center" vertical="center"/>
    </xf>
    <xf numFmtId="0" fontId="2" fillId="12" borderId="13" xfId="1" applyFont="1" applyFill="1" applyBorder="1" applyAlignment="1">
      <alignment horizontal="center" vertical="center"/>
    </xf>
    <xf numFmtId="164" fontId="2" fillId="12" borderId="13" xfId="1" applyNumberFormat="1" applyFont="1" applyFill="1" applyBorder="1" applyAlignment="1">
      <alignment horizontal="right" vertical="center"/>
    </xf>
    <xf numFmtId="6" fontId="4" fillId="12" borderId="13" xfId="1" applyNumberFormat="1" applyFont="1" applyFill="1" applyBorder="1" applyAlignment="1">
      <alignment vertical="center"/>
    </xf>
    <xf numFmtId="0" fontId="1" fillId="12" borderId="13" xfId="1" applyFill="1" applyBorder="1" applyAlignment="1">
      <alignment vertical="center"/>
    </xf>
    <xf numFmtId="0" fontId="8" fillId="12" borderId="13" xfId="1" applyFont="1" applyFill="1" applyBorder="1" applyAlignment="1">
      <alignment vertical="center"/>
    </xf>
    <xf numFmtId="0" fontId="1" fillId="12" borderId="13" xfId="1" applyFill="1" applyBorder="1" applyAlignment="1">
      <alignment horizontal="center" vertical="center"/>
    </xf>
    <xf numFmtId="0" fontId="1" fillId="12" borderId="14" xfId="1" applyFill="1" applyBorder="1" applyAlignment="1">
      <alignment vertical="center"/>
    </xf>
    <xf numFmtId="0" fontId="23" fillId="0" borderId="8" xfId="1" applyFont="1" applyBorder="1" applyAlignment="1">
      <alignment horizontal="center" vertical="center"/>
    </xf>
    <xf numFmtId="0" fontId="2" fillId="7" borderId="15" xfId="1" applyFont="1" applyFill="1" applyBorder="1" applyAlignment="1">
      <alignment horizontal="left" vertical="center" indent="3"/>
    </xf>
    <xf numFmtId="4" fontId="2" fillId="2" borderId="9" xfId="1" applyNumberFormat="1" applyFont="1" applyFill="1" applyBorder="1" applyAlignment="1">
      <alignment horizontal="center" vertical="center"/>
    </xf>
    <xf numFmtId="4" fontId="5" fillId="14" borderId="15" xfId="1" applyNumberFormat="1" applyFont="1" applyFill="1" applyBorder="1" applyAlignment="1">
      <alignment horizontal="center" vertical="center"/>
    </xf>
    <xf numFmtId="4" fontId="2" fillId="14" borderId="15" xfId="1" applyNumberFormat="1" applyFont="1" applyFill="1" applyBorder="1" applyAlignment="1">
      <alignment horizontal="center" vertical="center"/>
    </xf>
    <xf numFmtId="164" fontId="22" fillId="14" borderId="13" xfId="2" applyNumberFormat="1" applyFont="1" applyFill="1" applyBorder="1" applyAlignment="1">
      <alignment horizontal="right" vertical="center"/>
    </xf>
    <xf numFmtId="0" fontId="1" fillId="19" borderId="15" xfId="1" applyFill="1" applyBorder="1" applyAlignment="1">
      <alignment horizontal="left" vertical="center" indent="3"/>
    </xf>
    <xf numFmtId="0" fontId="22" fillId="0" borderId="2" xfId="1" applyFont="1" applyBorder="1" applyAlignment="1">
      <alignment horizontal="center" vertical="center"/>
    </xf>
    <xf numFmtId="0" fontId="10" fillId="16" borderId="15" xfId="1" applyFont="1" applyFill="1" applyBorder="1" applyAlignment="1">
      <alignment horizontal="left" vertical="center" indent="3"/>
    </xf>
    <xf numFmtId="0" fontId="8" fillId="16" borderId="13" xfId="1" applyFont="1" applyFill="1" applyBorder="1" applyAlignment="1">
      <alignment vertical="center"/>
    </xf>
    <xf numFmtId="0" fontId="1" fillId="16" borderId="13" xfId="1" applyFill="1" applyBorder="1" applyAlignment="1">
      <alignment horizontal="center" vertical="center"/>
    </xf>
    <xf numFmtId="0" fontId="1" fillId="16" borderId="13" xfId="1" applyFill="1" applyBorder="1" applyAlignment="1">
      <alignment vertical="center"/>
    </xf>
    <xf numFmtId="0" fontId="1" fillId="16" borderId="14" xfId="1" applyFill="1" applyBorder="1" applyAlignment="1">
      <alignment vertical="center"/>
    </xf>
    <xf numFmtId="0" fontId="33" fillId="0" borderId="4" xfId="0" applyFont="1" applyBorder="1"/>
    <xf numFmtId="4" fontId="2" fillId="2" borderId="3" xfId="1" applyNumberFormat="1" applyFont="1" applyFill="1" applyBorder="1" applyAlignment="1">
      <alignment horizontal="left" vertical="center"/>
    </xf>
    <xf numFmtId="4" fontId="5" fillId="2" borderId="9" xfId="1" applyNumberFormat="1" applyFont="1" applyFill="1" applyBorder="1" applyAlignment="1">
      <alignment horizontal="center" vertical="center"/>
    </xf>
    <xf numFmtId="4" fontId="2" fillId="14" borderId="4" xfId="1" applyNumberFormat="1" applyFont="1" applyFill="1" applyBorder="1" applyAlignment="1">
      <alignment vertical="center"/>
    </xf>
    <xf numFmtId="164" fontId="4" fillId="14" borderId="5" xfId="1" applyNumberFormat="1" applyFont="1" applyFill="1" applyBorder="1" applyAlignment="1">
      <alignment horizontal="right" vertical="center"/>
    </xf>
    <xf numFmtId="4" fontId="5" fillId="14" borderId="8" xfId="1" applyNumberFormat="1" applyFont="1" applyFill="1" applyBorder="1" applyAlignment="1">
      <alignment horizontal="center" vertical="center"/>
    </xf>
    <xf numFmtId="4" fontId="2" fillId="0" borderId="15" xfId="1" applyNumberFormat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4" fontId="22" fillId="14" borderId="7" xfId="1" applyNumberFormat="1" applyFont="1" applyFill="1" applyBorder="1" applyAlignment="1">
      <alignment horizontal="center" vertical="center"/>
    </xf>
    <xf numFmtId="4" fontId="22" fillId="9" borderId="13" xfId="1" applyNumberFormat="1" applyFont="1" applyFill="1" applyBorder="1" applyAlignment="1">
      <alignment horizontal="center" vertical="center"/>
    </xf>
    <xf numFmtId="0" fontId="26" fillId="0" borderId="15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8" fillId="9" borderId="1" xfId="1" applyFont="1" applyFill="1" applyBorder="1" applyAlignment="1">
      <alignment vertical="center"/>
    </xf>
    <xf numFmtId="0" fontId="1" fillId="9" borderId="1" xfId="1" applyFill="1" applyBorder="1" applyAlignment="1">
      <alignment vertical="center"/>
    </xf>
    <xf numFmtId="0" fontId="2" fillId="9" borderId="1" xfId="1" applyFont="1" applyFill="1" applyBorder="1" applyAlignment="1">
      <alignment horizontal="center" vertical="center"/>
    </xf>
    <xf numFmtId="0" fontId="1" fillId="9" borderId="10" xfId="1" applyFill="1" applyBorder="1" applyAlignment="1">
      <alignment vertical="center"/>
    </xf>
    <xf numFmtId="4" fontId="2" fillId="0" borderId="11" xfId="1" applyNumberFormat="1" applyFont="1" applyBorder="1" applyAlignment="1">
      <alignment vertical="center"/>
    </xf>
    <xf numFmtId="0" fontId="22" fillId="0" borderId="0" xfId="0" applyFont="1"/>
    <xf numFmtId="0" fontId="22" fillId="0" borderId="3" xfId="0" applyFont="1" applyBorder="1"/>
    <xf numFmtId="0" fontId="26" fillId="0" borderId="2" xfId="0" applyFont="1" applyBorder="1" applyAlignment="1">
      <alignment horizontal="center" vertical="center"/>
    </xf>
    <xf numFmtId="164" fontId="4" fillId="14" borderId="6" xfId="1" applyNumberFormat="1" applyFont="1" applyFill="1" applyBorder="1" applyAlignment="1">
      <alignment horizontal="right" vertical="center"/>
    </xf>
    <xf numFmtId="0" fontId="9" fillId="0" borderId="8" xfId="1" applyFont="1" applyBorder="1" applyAlignment="1">
      <alignment horizontal="left" vertical="center"/>
    </xf>
    <xf numFmtId="0" fontId="2" fillId="14" borderId="3" xfId="1" applyFont="1" applyFill="1" applyBorder="1" applyAlignment="1">
      <alignment horizontal="center" vertical="center"/>
    </xf>
    <xf numFmtId="4" fontId="22" fillId="25" borderId="13" xfId="1" applyNumberFormat="1" applyFont="1" applyFill="1" applyBorder="1" applyAlignment="1">
      <alignment horizontal="center" vertical="center"/>
    </xf>
    <xf numFmtId="0" fontId="26" fillId="25" borderId="13" xfId="1" applyFont="1" applyFill="1" applyBorder="1" applyAlignment="1">
      <alignment horizontal="center" vertical="center"/>
    </xf>
    <xf numFmtId="0" fontId="22" fillId="25" borderId="13" xfId="1" applyFont="1" applyFill="1" applyBorder="1" applyAlignment="1">
      <alignment horizontal="center" vertical="center"/>
    </xf>
    <xf numFmtId="2" fontId="22" fillId="25" borderId="13" xfId="1" applyNumberFormat="1" applyFont="1" applyFill="1" applyBorder="1" applyAlignment="1">
      <alignment horizontal="right" vertical="center"/>
    </xf>
    <xf numFmtId="164" fontId="36" fillId="25" borderId="14" xfId="1" applyNumberFormat="1" applyFont="1" applyFill="1" applyBorder="1" applyAlignment="1">
      <alignment horizontal="right" vertical="center"/>
    </xf>
    <xf numFmtId="4" fontId="22" fillId="0" borderId="8" xfId="1" applyNumberFormat="1" applyFont="1" applyBorder="1" applyAlignment="1">
      <alignment horizontal="center" vertical="center"/>
    </xf>
    <xf numFmtId="4" fontId="22" fillId="14" borderId="9" xfId="1" applyNumberFormat="1" applyFont="1" applyFill="1" applyBorder="1" applyAlignment="1">
      <alignment horizontal="center" vertical="center"/>
    </xf>
    <xf numFmtId="4" fontId="26" fillId="14" borderId="10" xfId="1" applyNumberFormat="1" applyFont="1" applyFill="1" applyBorder="1" applyAlignment="1">
      <alignment horizontal="center" vertical="center"/>
    </xf>
    <xf numFmtId="4" fontId="26" fillId="14" borderId="6" xfId="1" applyNumberFormat="1" applyFont="1" applyFill="1" applyBorder="1" applyAlignment="1">
      <alignment horizontal="center" vertical="center"/>
    </xf>
    <xf numFmtId="4" fontId="22" fillId="14" borderId="1" xfId="1" applyNumberFormat="1" applyFont="1" applyFill="1" applyBorder="1" applyAlignment="1">
      <alignment horizontal="center" vertical="center"/>
    </xf>
    <xf numFmtId="4" fontId="26" fillId="0" borderId="5" xfId="1" applyNumberFormat="1" applyFont="1" applyBorder="1" applyAlignment="1">
      <alignment horizontal="center" vertical="center"/>
    </xf>
    <xf numFmtId="4" fontId="17" fillId="0" borderId="3" xfId="1" applyNumberFormat="1" applyFont="1" applyBorder="1" applyAlignment="1">
      <alignment horizontal="center" vertical="center"/>
    </xf>
    <xf numFmtId="6" fontId="36" fillId="0" borderId="2" xfId="1" applyNumberFormat="1" applyFont="1" applyBorder="1" applyAlignment="1">
      <alignment vertical="center"/>
    </xf>
    <xf numFmtId="0" fontId="22" fillId="0" borderId="6" xfId="1" applyFont="1" applyBorder="1"/>
    <xf numFmtId="4" fontId="22" fillId="0" borderId="3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justify" vertical="center"/>
    </xf>
    <xf numFmtId="0" fontId="22" fillId="14" borderId="2" xfId="1" applyFont="1" applyFill="1" applyBorder="1" applyAlignment="1">
      <alignment horizontal="justify" vertical="center"/>
    </xf>
    <xf numFmtId="0" fontId="10" fillId="7" borderId="11" xfId="1" applyFont="1" applyFill="1" applyBorder="1" applyAlignment="1">
      <alignment horizontal="left" vertical="center" indent="3"/>
    </xf>
    <xf numFmtId="0" fontId="5" fillId="7" borderId="1" xfId="1" applyFont="1" applyFill="1" applyBorder="1" applyAlignment="1">
      <alignment horizontal="center" vertical="center"/>
    </xf>
    <xf numFmtId="4" fontId="2" fillId="7" borderId="1" xfId="1" applyNumberFormat="1" applyFont="1" applyFill="1" applyBorder="1" applyAlignment="1">
      <alignment horizontal="center" vertical="center"/>
    </xf>
    <xf numFmtId="164" fontId="2" fillId="7" borderId="1" xfId="1" applyNumberFormat="1" applyFont="1" applyFill="1" applyBorder="1" applyAlignment="1">
      <alignment horizontal="right" vertical="center"/>
    </xf>
    <xf numFmtId="6" fontId="4" fillId="7" borderId="1" xfId="1" applyNumberFormat="1" applyFont="1" applyFill="1" applyBorder="1" applyAlignment="1">
      <alignment vertical="center"/>
    </xf>
    <xf numFmtId="4" fontId="5" fillId="7" borderId="1" xfId="1" applyNumberFormat="1" applyFont="1" applyFill="1" applyBorder="1" applyAlignment="1">
      <alignment horizontal="center" vertical="center"/>
    </xf>
    <xf numFmtId="4" fontId="2" fillId="7" borderId="1" xfId="1" applyNumberFormat="1" applyFont="1" applyFill="1" applyBorder="1" applyAlignment="1">
      <alignment horizontal="right" vertical="center"/>
    </xf>
    <xf numFmtId="164" fontId="4" fillId="7" borderId="10" xfId="1" applyNumberFormat="1" applyFont="1" applyFill="1" applyBorder="1" applyAlignment="1">
      <alignment horizontal="right" vertical="center"/>
    </xf>
    <xf numFmtId="0" fontId="22" fillId="14" borderId="0" xfId="1" applyFont="1" applyFill="1" applyAlignment="1">
      <alignment horizontal="justify" vertical="center"/>
    </xf>
    <xf numFmtId="0" fontId="26" fillId="0" borderId="7" xfId="1" applyFont="1" applyBorder="1" applyAlignment="1">
      <alignment horizontal="center" vertical="center"/>
    </xf>
    <xf numFmtId="0" fontId="32" fillId="22" borderId="11" xfId="1" applyFont="1" applyFill="1" applyBorder="1" applyAlignment="1">
      <alignment horizontal="left" vertical="center" indent="3"/>
    </xf>
    <xf numFmtId="0" fontId="30" fillId="22" borderId="1" xfId="1" applyFont="1" applyFill="1" applyBorder="1" applyAlignment="1">
      <alignment vertical="center"/>
    </xf>
    <xf numFmtId="0" fontId="29" fillId="22" borderId="1" xfId="1" applyFont="1" applyFill="1" applyBorder="1" applyAlignment="1">
      <alignment horizontal="center" vertical="center"/>
    </xf>
    <xf numFmtId="0" fontId="38" fillId="22" borderId="1" xfId="1" applyFont="1" applyFill="1" applyBorder="1" applyAlignment="1">
      <alignment vertical="center"/>
    </xf>
    <xf numFmtId="0" fontId="39" fillId="22" borderId="1" xfId="1" applyFont="1" applyFill="1" applyBorder="1" applyAlignment="1">
      <alignment vertical="center"/>
    </xf>
    <xf numFmtId="0" fontId="38" fillId="22" borderId="1" xfId="1" applyFont="1" applyFill="1" applyBorder="1" applyAlignment="1">
      <alignment horizontal="center" vertical="center"/>
    </xf>
    <xf numFmtId="0" fontId="38" fillId="22" borderId="10" xfId="1" applyFont="1" applyFill="1" applyBorder="1" applyAlignment="1">
      <alignment vertical="center"/>
    </xf>
    <xf numFmtId="0" fontId="10" fillId="13" borderId="11" xfId="1" applyFont="1" applyFill="1" applyBorder="1" applyAlignment="1">
      <alignment horizontal="left" vertical="center" indent="3"/>
    </xf>
    <xf numFmtId="0" fontId="8" fillId="13" borderId="1" xfId="1" applyFont="1" applyFill="1" applyBorder="1" applyAlignment="1">
      <alignment vertical="center"/>
    </xf>
    <xf numFmtId="0" fontId="1" fillId="13" borderId="1" xfId="1" applyFill="1" applyBorder="1" applyAlignment="1">
      <alignment horizontal="center" vertical="center"/>
    </xf>
    <xf numFmtId="0" fontId="1" fillId="13" borderId="1" xfId="1" applyFill="1" applyBorder="1" applyAlignment="1">
      <alignment vertical="center"/>
    </xf>
    <xf numFmtId="0" fontId="1" fillId="13" borderId="10" xfId="1" applyFill="1" applyBorder="1" applyAlignment="1">
      <alignment vertical="center"/>
    </xf>
    <xf numFmtId="0" fontId="1" fillId="0" borderId="7" xfId="1" applyBorder="1"/>
    <xf numFmtId="6" fontId="4" fillId="0" borderId="2" xfId="1" applyNumberFormat="1" applyFont="1" applyBorder="1" applyAlignment="1">
      <alignment vertical="center"/>
    </xf>
    <xf numFmtId="0" fontId="1" fillId="0" borderId="9" xfId="1" applyBorder="1"/>
    <xf numFmtId="164" fontId="2" fillId="0" borderId="6" xfId="1" applyNumberFormat="1" applyFont="1" applyBorder="1" applyAlignment="1">
      <alignment horizontal="right" vertical="center"/>
    </xf>
    <xf numFmtId="0" fontId="0" fillId="0" borderId="5" xfId="0" applyBorder="1"/>
    <xf numFmtId="164" fontId="2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4" fontId="2" fillId="0" borderId="2" xfId="1" applyNumberFormat="1" applyFont="1" applyBorder="1" applyAlignment="1">
      <alignment horizontal="left" vertical="center"/>
    </xf>
    <xf numFmtId="0" fontId="15" fillId="0" borderId="3" xfId="1" applyFont="1" applyBorder="1"/>
    <xf numFmtId="4" fontId="2" fillId="14" borderId="0" xfId="1" applyNumberFormat="1" applyFont="1" applyFill="1" applyAlignment="1">
      <alignment vertical="center"/>
    </xf>
    <xf numFmtId="0" fontId="26" fillId="14" borderId="0" xfId="0" applyFont="1" applyFill="1" applyAlignment="1">
      <alignment horizontal="center" vertical="center"/>
    </xf>
    <xf numFmtId="0" fontId="10" fillId="26" borderId="15" xfId="1" applyFont="1" applyFill="1" applyBorder="1" applyAlignment="1">
      <alignment horizontal="left" vertical="center" indent="3"/>
    </xf>
    <xf numFmtId="0" fontId="5" fillId="26" borderId="13" xfId="1" applyFont="1" applyFill="1" applyBorder="1" applyAlignment="1">
      <alignment horizontal="center" vertical="center"/>
    </xf>
    <xf numFmtId="0" fontId="2" fillId="26" borderId="13" xfId="1" applyFont="1" applyFill="1" applyBorder="1" applyAlignment="1">
      <alignment horizontal="center" vertical="center"/>
    </xf>
    <xf numFmtId="4" fontId="22" fillId="26" borderId="13" xfId="1" applyNumberFormat="1" applyFont="1" applyFill="1" applyBorder="1" applyAlignment="1">
      <alignment horizontal="right" vertical="center"/>
    </xf>
    <xf numFmtId="4" fontId="36" fillId="26" borderId="13" xfId="1" applyNumberFormat="1" applyFont="1" applyFill="1" applyBorder="1" applyAlignment="1">
      <alignment horizontal="right" vertical="center"/>
    </xf>
    <xf numFmtId="4" fontId="22" fillId="26" borderId="13" xfId="1" applyNumberFormat="1" applyFont="1" applyFill="1" applyBorder="1" applyAlignment="1">
      <alignment horizontal="center" vertical="center"/>
    </xf>
    <xf numFmtId="0" fontId="26" fillId="26" borderId="13" xfId="1" applyFont="1" applyFill="1" applyBorder="1" applyAlignment="1">
      <alignment horizontal="center" vertical="center"/>
    </xf>
    <xf numFmtId="0" fontId="22" fillId="26" borderId="13" xfId="1" applyFont="1" applyFill="1" applyBorder="1" applyAlignment="1">
      <alignment horizontal="center" vertical="center"/>
    </xf>
    <xf numFmtId="2" fontId="22" fillId="26" borderId="13" xfId="1" applyNumberFormat="1" applyFont="1" applyFill="1" applyBorder="1" applyAlignment="1">
      <alignment horizontal="right" vertical="center"/>
    </xf>
    <xf numFmtId="164" fontId="36" fillId="26" borderId="14" xfId="1" applyNumberFormat="1" applyFont="1" applyFill="1" applyBorder="1" applyAlignment="1">
      <alignment horizontal="right" vertical="center"/>
    </xf>
    <xf numFmtId="0" fontId="2" fillId="23" borderId="13" xfId="1" applyFont="1" applyFill="1" applyBorder="1" applyAlignment="1">
      <alignment horizontal="center" vertical="center"/>
    </xf>
    <xf numFmtId="0" fontId="1" fillId="23" borderId="13" xfId="1" applyFill="1" applyBorder="1" applyAlignment="1">
      <alignment vertical="center"/>
    </xf>
    <xf numFmtId="0" fontId="8" fillId="23" borderId="13" xfId="1" applyFont="1" applyFill="1" applyBorder="1" applyAlignment="1">
      <alignment vertical="center"/>
    </xf>
    <xf numFmtId="0" fontId="1" fillId="23" borderId="13" xfId="1" applyFill="1" applyBorder="1" applyAlignment="1">
      <alignment horizontal="center" vertical="center"/>
    </xf>
    <xf numFmtId="0" fontId="1" fillId="23" borderId="14" xfId="1" applyFill="1" applyBorder="1" applyAlignment="1">
      <alignment vertical="center"/>
    </xf>
    <xf numFmtId="0" fontId="2" fillId="0" borderId="7" xfId="1" applyFont="1" applyBorder="1" applyAlignment="1">
      <alignment horizontal="left" vertical="center"/>
    </xf>
    <xf numFmtId="0" fontId="26" fillId="0" borderId="8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4" fontId="24" fillId="0" borderId="0" xfId="1" applyNumberFormat="1" applyFont="1" applyAlignment="1">
      <alignment horizontal="left" vertical="center" wrapText="1"/>
    </xf>
    <xf numFmtId="4" fontId="2" fillId="0" borderId="0" xfId="1" applyNumberFormat="1" applyFont="1" applyAlignment="1">
      <alignment horizontal="center" vertical="center" wrapText="1"/>
    </xf>
    <xf numFmtId="164" fontId="4" fillId="0" borderId="0" xfId="1" applyNumberFormat="1" applyFont="1" applyAlignment="1">
      <alignment vertical="center"/>
    </xf>
    <xf numFmtId="0" fontId="19" fillId="23" borderId="15" xfId="1" applyFont="1" applyFill="1" applyBorder="1" applyAlignment="1">
      <alignment vertical="center"/>
    </xf>
    <xf numFmtId="4" fontId="2" fillId="0" borderId="10" xfId="1" applyNumberFormat="1" applyFont="1" applyBorder="1" applyAlignment="1">
      <alignment horizontal="center" vertical="center"/>
    </xf>
    <xf numFmtId="0" fontId="19" fillId="9" borderId="11" xfId="1" applyFont="1" applyFill="1" applyBorder="1" applyAlignment="1">
      <alignment vertical="center"/>
    </xf>
    <xf numFmtId="0" fontId="1" fillId="9" borderId="1" xfId="1" applyFill="1" applyBorder="1" applyAlignment="1">
      <alignment horizontal="center" vertical="center"/>
    </xf>
    <xf numFmtId="0" fontId="10" fillId="25" borderId="3" xfId="1" applyFont="1" applyFill="1" applyBorder="1" applyAlignment="1">
      <alignment horizontal="left" vertical="center" indent="3"/>
    </xf>
    <xf numFmtId="0" fontId="5" fillId="25" borderId="2" xfId="1" applyFont="1" applyFill="1" applyBorder="1" applyAlignment="1">
      <alignment horizontal="center" vertical="center"/>
    </xf>
    <xf numFmtId="0" fontId="2" fillId="25" borderId="2" xfId="1" applyFont="1" applyFill="1" applyBorder="1" applyAlignment="1">
      <alignment horizontal="center" vertical="center"/>
    </xf>
    <xf numFmtId="4" fontId="22" fillId="25" borderId="2" xfId="1" applyNumberFormat="1" applyFont="1" applyFill="1" applyBorder="1" applyAlignment="1">
      <alignment horizontal="right" vertical="center"/>
    </xf>
    <xf numFmtId="4" fontId="36" fillId="25" borderId="2" xfId="1" applyNumberFormat="1" applyFont="1" applyFill="1" applyBorder="1" applyAlignment="1">
      <alignment horizontal="right" vertical="center"/>
    </xf>
    <xf numFmtId="4" fontId="2" fillId="0" borderId="4" xfId="1" applyNumberFormat="1" applyFont="1" applyBorder="1" applyAlignment="1">
      <alignment horizontal="center" vertical="center" wrapText="1"/>
    </xf>
    <xf numFmtId="164" fontId="4" fillId="0" borderId="5" xfId="1" applyNumberFormat="1" applyFont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4" fontId="24" fillId="0" borderId="8" xfId="1" applyNumberFormat="1" applyFont="1" applyBorder="1" applyAlignment="1">
      <alignment horizontal="left" vertical="center" wrapText="1"/>
    </xf>
    <xf numFmtId="4" fontId="2" fillId="14" borderId="5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4" fontId="2" fillId="14" borderId="8" xfId="1" applyNumberFormat="1" applyFont="1" applyFill="1" applyBorder="1" applyAlignment="1">
      <alignment horizontal="left" vertical="center"/>
    </xf>
    <xf numFmtId="0" fontId="26" fillId="14" borderId="4" xfId="1" applyFont="1" applyFill="1" applyBorder="1" applyAlignment="1">
      <alignment horizontal="center" vertical="center"/>
    </xf>
    <xf numFmtId="0" fontId="22" fillId="14" borderId="0" xfId="1" applyFont="1" applyFill="1" applyAlignment="1">
      <alignment horizontal="center" vertical="center"/>
    </xf>
    <xf numFmtId="0" fontId="22" fillId="14" borderId="0" xfId="1" applyFont="1" applyFill="1" applyAlignment="1">
      <alignment horizontal="right" vertical="center"/>
    </xf>
    <xf numFmtId="0" fontId="36" fillId="14" borderId="5" xfId="1" applyFont="1" applyFill="1" applyBorder="1" applyAlignment="1">
      <alignment horizontal="right" vertical="center"/>
    </xf>
    <xf numFmtId="0" fontId="5" fillId="14" borderId="3" xfId="1" applyFont="1" applyFill="1" applyBorder="1" applyAlignment="1">
      <alignment horizontal="center" vertical="center"/>
    </xf>
    <xf numFmtId="0" fontId="26" fillId="14" borderId="3" xfId="1" applyFont="1" applyFill="1" applyBorder="1" applyAlignment="1">
      <alignment horizontal="center" vertical="center"/>
    </xf>
    <xf numFmtId="0" fontId="22" fillId="14" borderId="2" xfId="1" applyFont="1" applyFill="1" applyBorder="1" applyAlignment="1">
      <alignment horizontal="center" vertical="center"/>
    </xf>
    <xf numFmtId="0" fontId="22" fillId="14" borderId="2" xfId="1" applyFont="1" applyFill="1" applyBorder="1" applyAlignment="1">
      <alignment horizontal="right" vertical="center"/>
    </xf>
    <xf numFmtId="0" fontId="36" fillId="14" borderId="6" xfId="1" applyFont="1" applyFill="1" applyBorder="1" applyAlignment="1">
      <alignment horizontal="right" vertical="center"/>
    </xf>
    <xf numFmtId="0" fontId="22" fillId="14" borderId="5" xfId="1" applyFont="1" applyFill="1" applyBorder="1"/>
    <xf numFmtId="0" fontId="26" fillId="0" borderId="2" xfId="1" applyFont="1" applyBorder="1" applyAlignment="1">
      <alignment horizontal="center" vertical="center"/>
    </xf>
    <xf numFmtId="0" fontId="0" fillId="0" borderId="6" xfId="0" applyBorder="1"/>
    <xf numFmtId="4" fontId="4" fillId="15" borderId="13" xfId="1" applyNumberFormat="1" applyFont="1" applyFill="1" applyBorder="1" applyAlignment="1">
      <alignment horizontal="right" vertical="center"/>
    </xf>
    <xf numFmtId="4" fontId="2" fillId="15" borderId="13" xfId="1" applyNumberFormat="1" applyFont="1" applyFill="1" applyBorder="1" applyAlignment="1">
      <alignment horizontal="right" vertical="center"/>
    </xf>
    <xf numFmtId="4" fontId="5" fillId="15" borderId="13" xfId="1" applyNumberFormat="1" applyFont="1" applyFill="1" applyBorder="1" applyAlignment="1">
      <alignment horizontal="center" vertical="center"/>
    </xf>
    <xf numFmtId="164" fontId="4" fillId="15" borderId="14" xfId="1" applyNumberFormat="1" applyFont="1" applyFill="1" applyBorder="1" applyAlignment="1">
      <alignment horizontal="right" vertical="center"/>
    </xf>
    <xf numFmtId="0" fontId="26" fillId="14" borderId="2" xfId="1" applyFont="1" applyFill="1" applyBorder="1" applyAlignment="1">
      <alignment horizontal="center" vertical="center"/>
    </xf>
    <xf numFmtId="4" fontId="24" fillId="0" borderId="4" xfId="1" applyNumberFormat="1" applyFont="1" applyBorder="1" applyAlignment="1">
      <alignment horizontal="left" vertical="center" wrapText="1"/>
    </xf>
    <xf numFmtId="0" fontId="9" fillId="9" borderId="2" xfId="1" applyFont="1" applyFill="1" applyBorder="1" applyAlignment="1">
      <alignment horizontal="center" vertical="center"/>
    </xf>
    <xf numFmtId="0" fontId="5" fillId="14" borderId="0" xfId="1" applyFont="1" applyFill="1" applyAlignment="1">
      <alignment horizontal="center" vertical="center"/>
    </xf>
    <xf numFmtId="0" fontId="1" fillId="9" borderId="3" xfId="1" applyFill="1" applyBorder="1" applyAlignment="1">
      <alignment horizontal="left" vertical="center" indent="3"/>
    </xf>
    <xf numFmtId="0" fontId="2" fillId="14" borderId="8" xfId="1" applyFont="1" applyFill="1" applyBorder="1" applyAlignment="1">
      <alignment vertical="center"/>
    </xf>
    <xf numFmtId="0" fontId="2" fillId="14" borderId="8" xfId="1" applyFont="1" applyFill="1" applyBorder="1" applyAlignment="1">
      <alignment horizontal="justify" vertical="center"/>
    </xf>
    <xf numFmtId="0" fontId="40" fillId="14" borderId="8" xfId="0" applyFont="1" applyFill="1" applyBorder="1" applyAlignment="1">
      <alignment wrapText="1"/>
    </xf>
    <xf numFmtId="0" fontId="2" fillId="0" borderId="9" xfId="1" applyFont="1" applyBorder="1" applyAlignment="1">
      <alignment horizontal="justify" vertical="center"/>
    </xf>
    <xf numFmtId="0" fontId="2" fillId="9" borderId="2" xfId="1" applyFont="1" applyFill="1" applyBorder="1" applyAlignment="1">
      <alignment horizontal="center" vertical="center"/>
    </xf>
    <xf numFmtId="164" fontId="22" fillId="9" borderId="2" xfId="1" applyNumberFormat="1" applyFont="1" applyFill="1" applyBorder="1" applyAlignment="1">
      <alignment horizontal="right" vertical="center"/>
    </xf>
    <xf numFmtId="6" fontId="36" fillId="9" borderId="2" xfId="1" applyNumberFormat="1" applyFont="1" applyFill="1" applyBorder="1" applyAlignment="1">
      <alignment vertical="center"/>
    </xf>
    <xf numFmtId="0" fontId="26" fillId="9" borderId="2" xfId="1" applyFont="1" applyFill="1" applyBorder="1" applyAlignment="1">
      <alignment horizontal="center" vertical="center"/>
    </xf>
    <xf numFmtId="0" fontId="26" fillId="14" borderId="0" xfId="1" applyFont="1" applyFill="1" applyAlignment="1">
      <alignment horizontal="center" vertical="center"/>
    </xf>
    <xf numFmtId="4" fontId="26" fillId="14" borderId="4" xfId="1" applyNumberFormat="1" applyFont="1" applyFill="1" applyBorder="1" applyAlignment="1">
      <alignment horizontal="center" vertical="center"/>
    </xf>
    <xf numFmtId="0" fontId="26" fillId="14" borderId="4" xfId="1" applyFont="1" applyFill="1" applyBorder="1" applyAlignment="1">
      <alignment vertical="center"/>
    </xf>
    <xf numFmtId="0" fontId="23" fillId="0" borderId="4" xfId="1" applyFont="1" applyBorder="1" applyAlignment="1">
      <alignment horizontal="center" vertical="center"/>
    </xf>
    <xf numFmtId="0" fontId="22" fillId="9" borderId="2" xfId="1" applyFont="1" applyFill="1" applyBorder="1" applyAlignment="1">
      <alignment horizontal="center" vertical="center"/>
    </xf>
    <xf numFmtId="6" fontId="36" fillId="9" borderId="6" xfId="1" applyNumberFormat="1" applyFont="1" applyFill="1" applyBorder="1" applyAlignment="1">
      <alignment vertical="center"/>
    </xf>
    <xf numFmtId="0" fontId="22" fillId="14" borderId="0" xfId="1" applyFont="1" applyFill="1" applyAlignment="1">
      <alignment vertical="center"/>
    </xf>
    <xf numFmtId="49" fontId="5" fillId="0" borderId="0" xfId="1" applyNumberFormat="1" applyFont="1" applyAlignment="1">
      <alignment horizontal="center" vertical="center"/>
    </xf>
    <xf numFmtId="0" fontId="22" fillId="0" borderId="3" xfId="1" applyFont="1" applyBorder="1" applyAlignment="1">
      <alignment vertical="center"/>
    </xf>
    <xf numFmtId="4" fontId="15" fillId="0" borderId="2" xfId="1" applyNumberFormat="1" applyFont="1" applyBorder="1" applyAlignment="1">
      <alignment horizontal="center" vertical="center"/>
    </xf>
    <xf numFmtId="4" fontId="26" fillId="0" borderId="2" xfId="1" applyNumberFormat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22" fillId="0" borderId="13" xfId="1" applyFont="1" applyBorder="1" applyAlignment="1">
      <alignment horizontal="center" vertical="center"/>
    </xf>
    <xf numFmtId="4" fontId="24" fillId="0" borderId="8" xfId="1" applyNumberFormat="1" applyFont="1" applyBorder="1" applyAlignment="1">
      <alignment horizontal="left" vertical="center"/>
    </xf>
    <xf numFmtId="0" fontId="26" fillId="14" borderId="11" xfId="0" applyFont="1" applyFill="1" applyBorder="1" applyAlignment="1">
      <alignment horizontal="center" vertical="center"/>
    </xf>
    <xf numFmtId="0" fontId="26" fillId="14" borderId="4" xfId="0" applyFont="1" applyFill="1" applyBorder="1" applyAlignment="1">
      <alignment horizontal="center" vertical="center"/>
    </xf>
    <xf numFmtId="0" fontId="26" fillId="14" borderId="3" xfId="0" applyFont="1" applyFill="1" applyBorder="1" applyAlignment="1">
      <alignment horizontal="center" vertical="center"/>
    </xf>
    <xf numFmtId="4" fontId="5" fillId="14" borderId="2" xfId="1" applyNumberFormat="1" applyFont="1" applyFill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0" fontId="29" fillId="0" borderId="0" xfId="1" applyFont="1" applyAlignment="1">
      <alignment vertical="center"/>
    </xf>
    <xf numFmtId="4" fontId="2" fillId="0" borderId="0" xfId="1" applyNumberFormat="1" applyFont="1" applyAlignment="1">
      <alignment vertical="center"/>
    </xf>
    <xf numFmtId="0" fontId="5" fillId="0" borderId="12" xfId="1" applyFont="1" applyBorder="1" applyAlignment="1">
      <alignment horizontal="center" vertical="center"/>
    </xf>
    <xf numFmtId="4" fontId="2" fillId="0" borderId="13" xfId="1" applyNumberFormat="1" applyFont="1" applyBorder="1" applyAlignment="1">
      <alignment horizontal="center" vertical="center"/>
    </xf>
    <xf numFmtId="164" fontId="2" fillId="0" borderId="13" xfId="1" applyNumberFormat="1" applyFont="1" applyBorder="1" applyAlignment="1">
      <alignment horizontal="right" vertical="center"/>
    </xf>
    <xf numFmtId="164" fontId="4" fillId="0" borderId="13" xfId="1" applyNumberFormat="1" applyFont="1" applyBorder="1" applyAlignment="1">
      <alignment horizontal="right" vertical="center"/>
    </xf>
    <xf numFmtId="4" fontId="2" fillId="0" borderId="12" xfId="1" applyNumberFormat="1" applyFont="1" applyBorder="1" applyAlignment="1">
      <alignment horizontal="center" vertical="center"/>
    </xf>
    <xf numFmtId="4" fontId="5" fillId="0" borderId="12" xfId="1" applyNumberFormat="1" applyFont="1" applyBorder="1" applyAlignment="1">
      <alignment horizontal="center" vertical="center"/>
    </xf>
    <xf numFmtId="164" fontId="4" fillId="0" borderId="14" xfId="1" applyNumberFormat="1" applyFont="1" applyBorder="1" applyAlignment="1">
      <alignment horizontal="right" vertical="center"/>
    </xf>
    <xf numFmtId="4" fontId="2" fillId="14" borderId="3" xfId="1" applyNumberFormat="1" applyFont="1" applyFill="1" applyBorder="1" applyAlignment="1">
      <alignment horizontal="left" vertical="center"/>
    </xf>
    <xf numFmtId="0" fontId="5" fillId="14" borderId="2" xfId="1" applyFont="1" applyFill="1" applyBorder="1" applyAlignment="1">
      <alignment horizontal="center" vertical="center"/>
    </xf>
    <xf numFmtId="4" fontId="26" fillId="14" borderId="2" xfId="1" applyNumberFormat="1" applyFont="1" applyFill="1" applyBorder="1" applyAlignment="1">
      <alignment horizontal="center" vertical="center"/>
    </xf>
    <xf numFmtId="0" fontId="1" fillId="3" borderId="13" xfId="1" applyFill="1" applyBorder="1" applyAlignment="1">
      <alignment horizontal="center" vertical="center"/>
    </xf>
    <xf numFmtId="0" fontId="1" fillId="3" borderId="14" xfId="1" applyFill="1" applyBorder="1" applyAlignment="1">
      <alignment vertical="center"/>
    </xf>
    <xf numFmtId="0" fontId="10" fillId="14" borderId="4" xfId="1" applyFont="1" applyFill="1" applyBorder="1" applyAlignment="1">
      <alignment horizontal="left" vertical="center"/>
    </xf>
    <xf numFmtId="0" fontId="10" fillId="14" borderId="0" xfId="1" applyFont="1" applyFill="1" applyAlignment="1">
      <alignment horizontal="left" vertical="center"/>
    </xf>
    <xf numFmtId="0" fontId="10" fillId="14" borderId="5" xfId="1" applyFont="1" applyFill="1" applyBorder="1" applyAlignment="1">
      <alignment horizontal="left" vertical="center"/>
    </xf>
    <xf numFmtId="4" fontId="2" fillId="0" borderId="2" xfId="1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3" xfId="0" applyBorder="1"/>
    <xf numFmtId="0" fontId="10" fillId="14" borderId="11" xfId="1" applyFont="1" applyFill="1" applyBorder="1" applyAlignment="1">
      <alignment horizontal="left" vertical="center"/>
    </xf>
    <xf numFmtId="0" fontId="0" fillId="0" borderId="7" xfId="0" applyBorder="1"/>
    <xf numFmtId="164" fontId="22" fillId="14" borderId="13" xfId="1" applyNumberFormat="1" applyFont="1" applyFill="1" applyBorder="1" applyAlignment="1">
      <alignment horizontal="right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15" fillId="0" borderId="3" xfId="1" applyFont="1" applyBorder="1" applyAlignment="1">
      <alignment horizontal="left" vertical="center"/>
    </xf>
    <xf numFmtId="0" fontId="15" fillId="0" borderId="2" xfId="1" applyFont="1" applyBorder="1" applyAlignment="1">
      <alignment horizontal="left" vertical="center"/>
    </xf>
    <xf numFmtId="4" fontId="17" fillId="0" borderId="2" xfId="1" applyNumberFormat="1" applyFont="1" applyBorder="1" applyAlignment="1">
      <alignment horizontal="center" vertical="center"/>
    </xf>
    <xf numFmtId="0" fontId="22" fillId="0" borderId="2" xfId="1" applyFont="1" applyBorder="1"/>
    <xf numFmtId="0" fontId="2" fillId="14" borderId="2" xfId="1" applyFont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0" fillId="11" borderId="11" xfId="1" applyFont="1" applyFill="1" applyBorder="1" applyAlignment="1">
      <alignment vertical="center"/>
    </xf>
    <xf numFmtId="0" fontId="18" fillId="11" borderId="1" xfId="1" applyFont="1" applyFill="1" applyBorder="1" applyAlignment="1">
      <alignment horizontal="center" vertical="center"/>
    </xf>
    <xf numFmtId="0" fontId="1" fillId="11" borderId="1" xfId="1" applyFill="1" applyBorder="1" applyAlignment="1">
      <alignment horizontal="center" vertical="center"/>
    </xf>
    <xf numFmtId="0" fontId="1" fillId="11" borderId="1" xfId="1" applyFill="1" applyBorder="1" applyAlignment="1">
      <alignment vertical="center"/>
    </xf>
    <xf numFmtId="0" fontId="5" fillId="11" borderId="1" xfId="1" applyFont="1" applyFill="1" applyBorder="1" applyAlignment="1">
      <alignment horizontal="center" vertical="center"/>
    </xf>
    <xf numFmtId="0" fontId="2" fillId="11" borderId="1" xfId="1" applyFont="1" applyFill="1" applyBorder="1" applyAlignment="1">
      <alignment horizontal="center" vertical="center"/>
    </xf>
    <xf numFmtId="164" fontId="2" fillId="11" borderId="1" xfId="1" applyNumberFormat="1" applyFont="1" applyFill="1" applyBorder="1" applyAlignment="1">
      <alignment horizontal="right" vertical="center"/>
    </xf>
    <xf numFmtId="6" fontId="4" fillId="11" borderId="10" xfId="1" applyNumberFormat="1" applyFont="1" applyFill="1" applyBorder="1" applyAlignment="1">
      <alignment vertical="center"/>
    </xf>
    <xf numFmtId="6" fontId="4" fillId="0" borderId="10" xfId="1" applyNumberFormat="1" applyFont="1" applyBorder="1" applyAlignment="1">
      <alignment vertical="center"/>
    </xf>
    <xf numFmtId="49" fontId="2" fillId="0" borderId="4" xfId="1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 wrapText="1"/>
    </xf>
    <xf numFmtId="49" fontId="2" fillId="0" borderId="5" xfId="1" applyNumberFormat="1" applyFont="1" applyBorder="1" applyAlignment="1">
      <alignment horizontal="left" vertical="top" wrapText="1"/>
    </xf>
    <xf numFmtId="4" fontId="2" fillId="0" borderId="4" xfId="1" applyNumberFormat="1" applyFont="1" applyBorder="1" applyAlignment="1">
      <alignment horizontal="left" vertical="center"/>
    </xf>
    <xf numFmtId="4" fontId="2" fillId="0" borderId="0" xfId="1" applyNumberFormat="1" applyFont="1" applyAlignment="1">
      <alignment horizontal="left" vertical="center"/>
    </xf>
    <xf numFmtId="0" fontId="10" fillId="15" borderId="15" xfId="1" applyFont="1" applyFill="1" applyBorder="1" applyAlignment="1">
      <alignment horizontal="left" vertical="center"/>
    </xf>
    <xf numFmtId="0" fontId="10" fillId="15" borderId="13" xfId="1" applyFont="1" applyFill="1" applyBorder="1" applyAlignment="1">
      <alignment horizontal="left" vertical="center"/>
    </xf>
    <xf numFmtId="4" fontId="2" fillId="0" borderId="4" xfId="1" applyNumberFormat="1" applyFont="1" applyBorder="1" applyAlignment="1">
      <alignment horizontal="left" vertical="center" wrapText="1"/>
    </xf>
    <xf numFmtId="4" fontId="2" fillId="0" borderId="0" xfId="1" applyNumberFormat="1" applyFont="1" applyAlignment="1">
      <alignment horizontal="left" vertical="center" wrapText="1"/>
    </xf>
    <xf numFmtId="4" fontId="2" fillId="0" borderId="5" xfId="1" applyNumberFormat="1" applyFont="1" applyBorder="1" applyAlignment="1">
      <alignment horizontal="left" vertical="center" wrapText="1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4" fontId="2" fillId="0" borderId="15" xfId="1" applyNumberFormat="1" applyFont="1" applyBorder="1" applyAlignment="1">
      <alignment horizontal="left" vertical="center"/>
    </xf>
    <xf numFmtId="4" fontId="2" fillId="0" borderId="14" xfId="1" applyNumberFormat="1" applyFont="1" applyBorder="1" applyAlignment="1">
      <alignment horizontal="left" vertical="center"/>
    </xf>
    <xf numFmtId="0" fontId="19" fillId="7" borderId="15" xfId="1" applyFont="1" applyFill="1" applyBorder="1" applyAlignment="1">
      <alignment horizontal="left" vertical="center"/>
    </xf>
    <xf numFmtId="0" fontId="19" fillId="7" borderId="13" xfId="1" applyFont="1" applyFill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4" fontId="2" fillId="0" borderId="11" xfId="1" applyNumberFormat="1" applyFont="1" applyBorder="1" applyAlignment="1">
      <alignment horizontal="left" vertical="center"/>
    </xf>
    <xf numFmtId="4" fontId="2" fillId="0" borderId="1" xfId="1" applyNumberFormat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4" fontId="2" fillId="0" borderId="5" xfId="1" applyNumberFormat="1" applyFont="1" applyBorder="1" applyAlignment="1">
      <alignment horizontal="left" vertical="center"/>
    </xf>
    <xf numFmtId="0" fontId="10" fillId="23" borderId="15" xfId="1" applyFont="1" applyFill="1" applyBorder="1" applyAlignment="1">
      <alignment horizontal="left" vertical="center"/>
    </xf>
    <xf numFmtId="0" fontId="10" fillId="23" borderId="13" xfId="1" applyFont="1" applyFill="1" applyBorder="1" applyAlignment="1">
      <alignment horizontal="left" vertical="center"/>
    </xf>
    <xf numFmtId="0" fontId="10" fillId="23" borderId="14" xfId="1" applyFont="1" applyFill="1" applyBorder="1" applyAlignment="1">
      <alignment horizontal="left" vertical="center"/>
    </xf>
    <xf numFmtId="0" fontId="15" fillId="0" borderId="4" xfId="1" applyFont="1" applyBorder="1" applyAlignment="1">
      <alignment horizontal="left" vertical="center"/>
    </xf>
    <xf numFmtId="0" fontId="15" fillId="0" borderId="5" xfId="1" applyFont="1" applyBorder="1" applyAlignment="1">
      <alignment horizontal="left" vertical="center"/>
    </xf>
    <xf numFmtId="0" fontId="15" fillId="0" borderId="3" xfId="1" applyFont="1" applyBorder="1" applyAlignment="1">
      <alignment horizontal="left" vertical="center"/>
    </xf>
    <xf numFmtId="0" fontId="15" fillId="0" borderId="6" xfId="1" applyFont="1" applyBorder="1" applyAlignment="1">
      <alignment horizontal="left" vertical="center"/>
    </xf>
    <xf numFmtId="0" fontId="21" fillId="21" borderId="15" xfId="1" applyFont="1" applyFill="1" applyBorder="1" applyAlignment="1">
      <alignment horizontal="left" vertical="center"/>
    </xf>
    <xf numFmtId="0" fontId="21" fillId="21" borderId="13" xfId="1" applyFont="1" applyFill="1" applyBorder="1" applyAlignment="1">
      <alignment horizontal="left" vertical="center"/>
    </xf>
    <xf numFmtId="4" fontId="2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4" fontId="2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right" vertical="center"/>
    </xf>
    <xf numFmtId="164" fontId="4" fillId="0" borderId="0" xfId="1" applyNumberFormat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164" fontId="36" fillId="0" borderId="0" xfId="1" applyNumberFormat="1" applyFont="1" applyBorder="1" applyAlignment="1">
      <alignment horizontal="right" vertical="center"/>
    </xf>
    <xf numFmtId="0" fontId="19" fillId="9" borderId="15" xfId="1" applyFont="1" applyFill="1" applyBorder="1" applyAlignment="1">
      <alignment vertical="center"/>
    </xf>
    <xf numFmtId="0" fontId="8" fillId="9" borderId="13" xfId="1" applyFont="1" applyFill="1" applyBorder="1" applyAlignment="1">
      <alignment vertical="center"/>
    </xf>
    <xf numFmtId="0" fontId="1" fillId="9" borderId="13" xfId="1" applyFill="1" applyBorder="1" applyAlignment="1">
      <alignment horizontal="center" vertical="center"/>
    </xf>
    <xf numFmtId="0" fontId="1" fillId="9" borderId="13" xfId="1" applyFill="1" applyBorder="1" applyAlignment="1">
      <alignment vertical="center"/>
    </xf>
    <xf numFmtId="0" fontId="2" fillId="9" borderId="13" xfId="1" applyFont="1" applyFill="1" applyBorder="1" applyAlignment="1">
      <alignment horizontal="center" vertical="center"/>
    </xf>
    <xf numFmtId="0" fontId="1" fillId="9" borderId="14" xfId="1" applyFill="1" applyBorder="1" applyAlignment="1">
      <alignment vertical="center"/>
    </xf>
  </cellXfs>
  <cellStyles count="3">
    <cellStyle name="Normální" xfId="0" builtinId="0"/>
    <cellStyle name="Normální 2" xfId="1"/>
    <cellStyle name="Správně" xfId="2" builtinId="26"/>
  </cellStyles>
  <dxfs count="0"/>
  <tableStyles count="0" defaultTableStyle="TableStyleMedium2" defaultPivotStyle="PivotStyleLight16"/>
  <colors>
    <mruColors>
      <color rgb="FFF4B456"/>
      <color rgb="FFCC00FF"/>
      <color rgb="FFFA8976"/>
      <color rgb="FFFFB9B9"/>
      <color rgb="FFCDCDCD"/>
      <color rgb="FFAA2CF8"/>
      <color rgb="FFF9A5B7"/>
      <color rgb="FF707EE2"/>
      <color rgb="FF6675E0"/>
      <color rgb="FFD28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73896</xdr:rowOff>
    </xdr:from>
    <xdr:to>
      <xdr:col>1</xdr:col>
      <xdr:colOff>1154551</xdr:colOff>
      <xdr:row>2</xdr:row>
      <xdr:rowOff>114300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3896"/>
          <a:ext cx="1040251" cy="230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F419"/>
  <sheetViews>
    <sheetView tabSelected="1" showWhiteSpace="0" view="pageLayout" topLeftCell="A75" zoomScaleNormal="100" zoomScaleSheetLayoutView="100" workbookViewId="0">
      <selection activeCell="E360" sqref="E360"/>
    </sheetView>
  </sheetViews>
  <sheetFormatPr defaultColWidth="9.140625" defaultRowHeight="15" x14ac:dyDescent="0.25"/>
  <cols>
    <col min="1" max="1" width="0.42578125" customWidth="1"/>
    <col min="2" max="2" width="17.7109375" customWidth="1"/>
    <col min="3" max="3" width="7.85546875" customWidth="1"/>
    <col min="4" max="4" width="7.42578125" customWidth="1"/>
    <col min="6" max="6" width="9.7109375" bestFit="1" customWidth="1"/>
    <col min="7" max="7" width="10.140625" bestFit="1" customWidth="1"/>
    <col min="8" max="8" width="0.7109375" customWidth="1"/>
    <col min="9" max="10" width="7.42578125" customWidth="1"/>
    <col min="11" max="11" width="9.140625" customWidth="1"/>
    <col min="12" max="12" width="11" customWidth="1"/>
  </cols>
  <sheetData>
    <row r="1" spans="2:12" hidden="1" x14ac:dyDescent="0.25">
      <c r="F1" s="120">
        <v>1.21</v>
      </c>
      <c r="G1" s="120">
        <v>1.4</v>
      </c>
    </row>
    <row r="2" spans="2:12" x14ac:dyDescent="0.25">
      <c r="B2" s="30"/>
      <c r="C2" s="613"/>
      <c r="D2" s="611"/>
      <c r="E2" s="611"/>
      <c r="F2" s="611"/>
      <c r="G2" s="612"/>
      <c r="H2" s="30"/>
      <c r="I2" s="611" t="s">
        <v>0</v>
      </c>
      <c r="J2" s="611"/>
      <c r="K2" s="611"/>
      <c r="L2" s="612"/>
    </row>
    <row r="3" spans="2:12" ht="33.75" customHeight="1" x14ac:dyDescent="0.25">
      <c r="B3" s="139" t="s">
        <v>201</v>
      </c>
      <c r="C3" s="48" t="s">
        <v>1</v>
      </c>
      <c r="D3" s="44" t="s">
        <v>2</v>
      </c>
      <c r="E3" s="37" t="s">
        <v>3</v>
      </c>
      <c r="F3" s="43" t="s">
        <v>4</v>
      </c>
      <c r="G3" s="157" t="s">
        <v>5</v>
      </c>
      <c r="H3" s="158"/>
      <c r="I3" s="48" t="s">
        <v>1</v>
      </c>
      <c r="J3" s="44" t="s">
        <v>2</v>
      </c>
      <c r="K3" s="37" t="s">
        <v>6</v>
      </c>
      <c r="L3" s="43" t="s">
        <v>4</v>
      </c>
    </row>
    <row r="4" spans="2:12" x14ac:dyDescent="0.25">
      <c r="B4" s="627" t="s">
        <v>299</v>
      </c>
      <c r="C4" s="628"/>
      <c r="D4" s="628"/>
      <c r="E4" s="628"/>
      <c r="F4" s="628"/>
      <c r="G4" s="628"/>
      <c r="H4" s="628"/>
      <c r="I4" s="628"/>
      <c r="J4" s="628"/>
      <c r="K4" s="628"/>
      <c r="L4" s="629"/>
    </row>
    <row r="5" spans="2:12" x14ac:dyDescent="0.25">
      <c r="B5" s="507" t="s">
        <v>612</v>
      </c>
      <c r="C5" s="582"/>
      <c r="D5" s="493"/>
      <c r="E5" s="102"/>
      <c r="F5" s="494"/>
      <c r="G5" s="505"/>
      <c r="H5" s="581"/>
      <c r="I5" s="563">
        <v>898501</v>
      </c>
      <c r="J5" s="320" t="s">
        <v>614</v>
      </c>
      <c r="K5" s="583">
        <v>1013.4</v>
      </c>
      <c r="L5" s="270">
        <f>($F$1*K5)</f>
        <v>1226.2139999999999</v>
      </c>
    </row>
    <row r="6" spans="2:12" x14ac:dyDescent="0.25">
      <c r="B6" s="507" t="s">
        <v>613</v>
      </c>
      <c r="C6" s="32">
        <v>898500</v>
      </c>
      <c r="D6" s="493" t="s">
        <v>618</v>
      </c>
      <c r="E6" s="102">
        <v>513</v>
      </c>
      <c r="F6" s="494">
        <f t="shared" ref="F6" si="0">($F$1*E6)</f>
        <v>620.73</v>
      </c>
      <c r="G6" s="505">
        <f t="shared" ref="G6" si="1">($G$1*F6)</f>
        <v>869.02199999999993</v>
      </c>
      <c r="H6" s="575"/>
      <c r="I6" s="575"/>
      <c r="J6" s="576"/>
      <c r="K6" s="576"/>
      <c r="L6" s="577"/>
    </row>
    <row r="7" spans="2:12" ht="14.85" customHeight="1" x14ac:dyDescent="0.25">
      <c r="B7" s="507" t="s">
        <v>615</v>
      </c>
      <c r="C7" s="32">
        <v>7770</v>
      </c>
      <c r="D7" s="493" t="s">
        <v>13</v>
      </c>
      <c r="E7" s="102">
        <v>631.9</v>
      </c>
      <c r="F7" s="494">
        <f t="shared" ref="F7" si="2">($F$1*E7)</f>
        <v>764.59899999999993</v>
      </c>
      <c r="G7" s="505">
        <f t="shared" ref="G7" si="3">($G$1*F7)</f>
        <v>1070.4386</v>
      </c>
      <c r="H7" s="579"/>
      <c r="I7" s="579"/>
      <c r="L7" s="467"/>
    </row>
    <row r="8" spans="2:12" ht="14.85" customHeight="1" x14ac:dyDescent="0.25">
      <c r="B8" s="507" t="s">
        <v>616</v>
      </c>
      <c r="C8" s="32">
        <v>7777</v>
      </c>
      <c r="D8" s="493" t="s">
        <v>17</v>
      </c>
      <c r="E8" s="102">
        <v>631.9</v>
      </c>
      <c r="F8" s="494">
        <f t="shared" ref="F8" si="4">($F$1*E8)</f>
        <v>764.59899999999993</v>
      </c>
      <c r="G8" s="505">
        <f t="shared" ref="G8" si="5">($G$1*F8)</f>
        <v>1070.4386</v>
      </c>
      <c r="H8" s="579"/>
      <c r="I8" s="579"/>
      <c r="L8" s="467"/>
    </row>
    <row r="9" spans="2:12" ht="14.85" customHeight="1" x14ac:dyDescent="0.25">
      <c r="B9" s="507" t="s">
        <v>589</v>
      </c>
      <c r="C9" s="32">
        <v>898404</v>
      </c>
      <c r="D9" s="493" t="s">
        <v>588</v>
      </c>
      <c r="E9" s="102">
        <v>1590</v>
      </c>
      <c r="F9" s="494">
        <f t="shared" ref="F9:F13" si="6">($F$1*E9)</f>
        <v>1923.8999999999999</v>
      </c>
      <c r="G9" s="505">
        <f t="shared" ref="G9:G11" si="7">($G$1*F9)</f>
        <v>2693.4599999999996</v>
      </c>
      <c r="H9" s="579"/>
      <c r="I9" s="579"/>
      <c r="L9" s="467"/>
    </row>
    <row r="10" spans="2:12" ht="14.85" customHeight="1" x14ac:dyDescent="0.25">
      <c r="B10" s="507" t="s">
        <v>590</v>
      </c>
      <c r="C10" s="32">
        <v>898405</v>
      </c>
      <c r="D10" s="493" t="s">
        <v>588</v>
      </c>
      <c r="E10" s="102">
        <v>919</v>
      </c>
      <c r="F10" s="494">
        <f t="shared" ref="F10" si="8">($F$1*E10)</f>
        <v>1111.99</v>
      </c>
      <c r="G10" s="505">
        <f t="shared" ref="G10" si="9">($G$1*F10)</f>
        <v>1556.7859999999998</v>
      </c>
      <c r="H10" s="579"/>
      <c r="I10" s="579"/>
      <c r="L10" s="467"/>
    </row>
    <row r="11" spans="2:12" ht="14.85" customHeight="1" x14ac:dyDescent="0.25">
      <c r="B11" s="507" t="s">
        <v>542</v>
      </c>
      <c r="C11" s="32">
        <v>83403</v>
      </c>
      <c r="D11" s="493" t="s">
        <v>239</v>
      </c>
      <c r="E11" s="102">
        <v>207</v>
      </c>
      <c r="F11" s="494">
        <f t="shared" si="6"/>
        <v>250.47</v>
      </c>
      <c r="G11" s="505">
        <f t="shared" si="7"/>
        <v>350.65799999999996</v>
      </c>
      <c r="H11" s="579"/>
      <c r="I11" s="579"/>
      <c r="L11" s="467"/>
    </row>
    <row r="12" spans="2:12" ht="14.85" customHeight="1" x14ac:dyDescent="0.25">
      <c r="B12" s="12" t="s">
        <v>31</v>
      </c>
      <c r="C12" s="32">
        <v>890400</v>
      </c>
      <c r="D12" s="493" t="s">
        <v>54</v>
      </c>
      <c r="E12" s="102">
        <v>287</v>
      </c>
      <c r="F12" s="494">
        <f t="shared" si="6"/>
        <v>347.27</v>
      </c>
      <c r="G12" s="505">
        <f t="shared" ref="G12" si="10">($G$1*F12)</f>
        <v>486.17799999999994</v>
      </c>
      <c r="H12" s="579"/>
      <c r="I12" s="579"/>
      <c r="L12" s="467"/>
    </row>
    <row r="13" spans="2:12" ht="14.85" customHeight="1" x14ac:dyDescent="0.25">
      <c r="B13" s="13" t="s">
        <v>190</v>
      </c>
      <c r="C13" s="31">
        <v>895400</v>
      </c>
      <c r="D13" s="578" t="s">
        <v>54</v>
      </c>
      <c r="E13" s="468">
        <v>284</v>
      </c>
      <c r="F13" s="469">
        <f t="shared" si="6"/>
        <v>343.64</v>
      </c>
      <c r="G13" s="506">
        <f t="shared" ref="G13" si="11">($G$1*F13)</f>
        <v>481.09599999999995</v>
      </c>
      <c r="H13" s="580"/>
      <c r="I13" s="580"/>
      <c r="J13" s="141"/>
      <c r="K13" s="141"/>
      <c r="L13" s="522"/>
    </row>
    <row r="14" spans="2:12" ht="14.85" customHeight="1" x14ac:dyDescent="0.25">
      <c r="B14" s="18"/>
      <c r="C14" s="50"/>
      <c r="D14" s="493"/>
      <c r="E14" s="102"/>
      <c r="F14" s="494"/>
      <c r="G14" s="494"/>
      <c r="L14" s="467"/>
    </row>
    <row r="15" spans="2:12" x14ac:dyDescent="0.25">
      <c r="B15" s="199" t="s">
        <v>8</v>
      </c>
      <c r="C15" s="200"/>
      <c r="D15" s="201"/>
      <c r="E15" s="202"/>
      <c r="F15" s="203"/>
      <c r="G15" s="202"/>
      <c r="H15" s="201"/>
      <c r="I15" s="204"/>
      <c r="J15" s="201"/>
      <c r="K15" s="202"/>
      <c r="L15" s="205"/>
    </row>
    <row r="16" spans="2:12" x14ac:dyDescent="0.25">
      <c r="B16" s="86" t="s">
        <v>190</v>
      </c>
      <c r="C16" s="33">
        <v>5000</v>
      </c>
      <c r="D16" s="10" t="s">
        <v>9</v>
      </c>
      <c r="E16" s="250">
        <v>282</v>
      </c>
      <c r="F16" s="251">
        <f t="shared" ref="F16:F25" si="12">($F$1*E16)</f>
        <v>341.21999999999997</v>
      </c>
      <c r="G16" s="260">
        <f t="shared" ref="G16:G25" si="13">($G$1*F16)</f>
        <v>477.70799999999991</v>
      </c>
      <c r="H16" s="317"/>
      <c r="I16" s="329" t="s">
        <v>387</v>
      </c>
      <c r="J16" s="317" t="s">
        <v>10</v>
      </c>
      <c r="K16" s="263">
        <v>456</v>
      </c>
      <c r="L16" s="260">
        <f t="shared" ref="L16:L25" si="14">($F$1*K16)</f>
        <v>551.76</v>
      </c>
    </row>
    <row r="17" spans="2:12" x14ac:dyDescent="0.25">
      <c r="B17" s="18" t="s">
        <v>11</v>
      </c>
      <c r="C17" s="32">
        <v>5001</v>
      </c>
      <c r="D17" s="4" t="s">
        <v>9</v>
      </c>
      <c r="E17" s="254">
        <v>281</v>
      </c>
      <c r="F17" s="253">
        <f t="shared" si="12"/>
        <v>340.01</v>
      </c>
      <c r="G17" s="257">
        <f t="shared" si="13"/>
        <v>476.01399999999995</v>
      </c>
      <c r="H17" s="279"/>
      <c r="I17" s="330" t="s">
        <v>380</v>
      </c>
      <c r="J17" s="279" t="s">
        <v>10</v>
      </c>
      <c r="K17" s="254">
        <v>422</v>
      </c>
      <c r="L17" s="257">
        <f t="shared" si="14"/>
        <v>510.62</v>
      </c>
    </row>
    <row r="18" spans="2:12" x14ac:dyDescent="0.25">
      <c r="B18" s="18" t="s">
        <v>12</v>
      </c>
      <c r="C18" s="32">
        <v>5008</v>
      </c>
      <c r="D18" s="245" t="s">
        <v>13</v>
      </c>
      <c r="E18" s="252">
        <v>290</v>
      </c>
      <c r="F18" s="267">
        <f t="shared" si="12"/>
        <v>350.9</v>
      </c>
      <c r="G18" s="271">
        <f t="shared" si="13"/>
        <v>491.25999999999993</v>
      </c>
      <c r="H18" s="306"/>
      <c r="I18" s="374" t="s">
        <v>388</v>
      </c>
      <c r="J18" s="306" t="s">
        <v>9</v>
      </c>
      <c r="K18" s="252">
        <v>452</v>
      </c>
      <c r="L18" s="271">
        <f t="shared" si="14"/>
        <v>546.91999999999996</v>
      </c>
    </row>
    <row r="19" spans="2:12" x14ac:dyDescent="0.25">
      <c r="B19" s="18" t="s">
        <v>383</v>
      </c>
      <c r="C19" s="32">
        <v>5010</v>
      </c>
      <c r="D19" s="245" t="s">
        <v>13</v>
      </c>
      <c r="E19" s="252">
        <v>328</v>
      </c>
      <c r="F19" s="267">
        <f t="shared" si="12"/>
        <v>396.88</v>
      </c>
      <c r="G19" s="271">
        <f t="shared" si="13"/>
        <v>555.63199999999995</v>
      </c>
      <c r="H19" s="306"/>
      <c r="I19" s="374" t="s">
        <v>382</v>
      </c>
      <c r="J19" s="306" t="s">
        <v>19</v>
      </c>
      <c r="K19" s="254">
        <v>472</v>
      </c>
      <c r="L19" s="271">
        <f t="shared" si="14"/>
        <v>571.12</v>
      </c>
    </row>
    <row r="20" spans="2:12" x14ac:dyDescent="0.25">
      <c r="B20" s="18" t="s">
        <v>384</v>
      </c>
      <c r="C20" s="32">
        <v>5015</v>
      </c>
      <c r="D20" s="245" t="s">
        <v>13</v>
      </c>
      <c r="E20" s="254">
        <v>348</v>
      </c>
      <c r="F20" s="267">
        <f t="shared" si="12"/>
        <v>421.08</v>
      </c>
      <c r="G20" s="271">
        <f t="shared" si="13"/>
        <v>589.51199999999994</v>
      </c>
      <c r="H20" s="306"/>
      <c r="I20" s="374" t="s">
        <v>401</v>
      </c>
      <c r="J20" s="306" t="s">
        <v>19</v>
      </c>
      <c r="K20" s="254">
        <v>481</v>
      </c>
      <c r="L20" s="271">
        <f>($F$1*K20)</f>
        <v>582.01</v>
      </c>
    </row>
    <row r="21" spans="2:12" x14ac:dyDescent="0.25">
      <c r="B21" s="18" t="s">
        <v>14</v>
      </c>
      <c r="C21" s="32" t="s">
        <v>402</v>
      </c>
      <c r="D21" s="245" t="s">
        <v>207</v>
      </c>
      <c r="E21" s="254">
        <v>604</v>
      </c>
      <c r="F21" s="267">
        <f t="shared" si="12"/>
        <v>730.84</v>
      </c>
      <c r="G21" s="271">
        <f t="shared" si="13"/>
        <v>1023.1759999999999</v>
      </c>
      <c r="H21" s="306"/>
      <c r="I21" s="374"/>
      <c r="J21" s="306"/>
      <c r="K21" s="252"/>
      <c r="L21" s="271"/>
    </row>
    <row r="22" spans="2:12" x14ac:dyDescent="0.25">
      <c r="B22" s="18" t="s">
        <v>385</v>
      </c>
      <c r="C22" s="32">
        <v>5020</v>
      </c>
      <c r="D22" s="245" t="s">
        <v>13</v>
      </c>
      <c r="E22" s="254">
        <v>354</v>
      </c>
      <c r="F22" s="267">
        <f t="shared" si="12"/>
        <v>428.34</v>
      </c>
      <c r="G22" s="271">
        <f t="shared" si="13"/>
        <v>599.67599999999993</v>
      </c>
      <c r="H22" s="306"/>
      <c r="I22" s="374" t="s">
        <v>397</v>
      </c>
      <c r="J22" s="306" t="s">
        <v>9</v>
      </c>
      <c r="K22" s="254">
        <v>591</v>
      </c>
      <c r="L22" s="271">
        <f t="shared" si="14"/>
        <v>715.11</v>
      </c>
    </row>
    <row r="23" spans="2:12" ht="18" customHeight="1" x14ac:dyDescent="0.25">
      <c r="B23" s="18" t="s">
        <v>389</v>
      </c>
      <c r="C23" s="32">
        <v>5035</v>
      </c>
      <c r="D23" s="245" t="s">
        <v>16</v>
      </c>
      <c r="E23" s="252">
        <v>392</v>
      </c>
      <c r="F23" s="267">
        <f t="shared" si="12"/>
        <v>474.32</v>
      </c>
      <c r="G23" s="271">
        <f t="shared" si="13"/>
        <v>664.048</v>
      </c>
      <c r="H23" s="306"/>
      <c r="I23" s="374" t="s">
        <v>395</v>
      </c>
      <c r="J23" s="306" t="s">
        <v>15</v>
      </c>
      <c r="K23" s="252">
        <v>472</v>
      </c>
      <c r="L23" s="271">
        <f t="shared" si="14"/>
        <v>571.12</v>
      </c>
    </row>
    <row r="24" spans="2:12" x14ac:dyDescent="0.25">
      <c r="B24" s="18" t="s">
        <v>390</v>
      </c>
      <c r="C24" s="32">
        <v>5060</v>
      </c>
      <c r="D24" s="245" t="s">
        <v>21</v>
      </c>
      <c r="E24" s="252">
        <v>297</v>
      </c>
      <c r="F24" s="267">
        <f t="shared" si="12"/>
        <v>359.37</v>
      </c>
      <c r="G24" s="271">
        <f t="shared" si="13"/>
        <v>503.11799999999999</v>
      </c>
      <c r="H24" s="306"/>
      <c r="I24" s="374" t="s">
        <v>396</v>
      </c>
      <c r="J24" s="306" t="s">
        <v>17</v>
      </c>
      <c r="K24" s="252">
        <v>343</v>
      </c>
      <c r="L24" s="271">
        <f t="shared" si="14"/>
        <v>415.03</v>
      </c>
    </row>
    <row r="25" spans="2:12" x14ac:dyDescent="0.25">
      <c r="B25" s="13" t="s">
        <v>379</v>
      </c>
      <c r="C25" s="31">
        <v>5090</v>
      </c>
      <c r="D25" s="248" t="s">
        <v>18</v>
      </c>
      <c r="E25" s="258">
        <v>368</v>
      </c>
      <c r="F25" s="277">
        <f t="shared" si="12"/>
        <v>445.28</v>
      </c>
      <c r="G25" s="322">
        <f t="shared" si="13"/>
        <v>623.39199999999994</v>
      </c>
      <c r="H25" s="375"/>
      <c r="I25" s="376" t="s">
        <v>381</v>
      </c>
      <c r="J25" s="377" t="s">
        <v>9</v>
      </c>
      <c r="K25" s="258">
        <v>540</v>
      </c>
      <c r="L25" s="322">
        <f t="shared" si="14"/>
        <v>653.4</v>
      </c>
    </row>
    <row r="26" spans="2:12" x14ac:dyDescent="0.25">
      <c r="B26" s="340"/>
      <c r="C26" s="49"/>
      <c r="D26" s="349"/>
      <c r="E26" s="258"/>
      <c r="F26" s="267"/>
      <c r="G26" s="267"/>
      <c r="H26" s="306"/>
      <c r="I26" s="572"/>
      <c r="J26" s="375"/>
      <c r="K26" s="254"/>
      <c r="L26" s="271"/>
    </row>
    <row r="27" spans="2:12" x14ac:dyDescent="0.25">
      <c r="B27" s="206" t="s">
        <v>370</v>
      </c>
      <c r="C27" s="207"/>
      <c r="D27" s="208"/>
      <c r="E27" s="209"/>
      <c r="F27" s="210"/>
      <c r="G27" s="210"/>
      <c r="H27" s="210"/>
      <c r="I27" s="207"/>
      <c r="J27" s="208"/>
      <c r="K27" s="210"/>
      <c r="L27" s="211"/>
    </row>
    <row r="28" spans="2:12" x14ac:dyDescent="0.25">
      <c r="B28" s="86" t="s">
        <v>371</v>
      </c>
      <c r="C28" s="33">
        <v>2000</v>
      </c>
      <c r="D28" s="10" t="s">
        <v>19</v>
      </c>
      <c r="E28" s="250">
        <v>350</v>
      </c>
      <c r="F28" s="251">
        <f t="shared" ref="F28:F36" si="15">($F$1*E28)</f>
        <v>423.5</v>
      </c>
      <c r="G28" s="251">
        <f t="shared" ref="G28:G36" si="16">($G$1*F28)</f>
        <v>592.9</v>
      </c>
      <c r="H28" s="82"/>
      <c r="I28" s="89" t="s">
        <v>337</v>
      </c>
      <c r="J28" s="10" t="s">
        <v>19</v>
      </c>
      <c r="K28" s="250">
        <v>287</v>
      </c>
      <c r="L28" s="260">
        <f t="shared" ref="L28:L35" si="17">($F$1*K28)</f>
        <v>347.27</v>
      </c>
    </row>
    <row r="29" spans="2:12" x14ac:dyDescent="0.25">
      <c r="B29" s="18" t="s">
        <v>372</v>
      </c>
      <c r="C29" s="32">
        <v>2001</v>
      </c>
      <c r="D29" s="4" t="s">
        <v>9</v>
      </c>
      <c r="E29" s="252">
        <v>312</v>
      </c>
      <c r="F29" s="253">
        <f t="shared" si="15"/>
        <v>377.52</v>
      </c>
      <c r="G29" s="253">
        <f t="shared" si="16"/>
        <v>528.52799999999991</v>
      </c>
      <c r="H29" s="75"/>
      <c r="I29" s="90" t="s">
        <v>338</v>
      </c>
      <c r="J29" s="4" t="s">
        <v>54</v>
      </c>
      <c r="K29" s="254">
        <v>312</v>
      </c>
      <c r="L29" s="257">
        <f t="shared" si="17"/>
        <v>377.52</v>
      </c>
    </row>
    <row r="30" spans="2:12" x14ac:dyDescent="0.25">
      <c r="B30" s="18" t="s">
        <v>567</v>
      </c>
      <c r="C30" s="32">
        <v>2010</v>
      </c>
      <c r="D30" s="245" t="s">
        <v>13</v>
      </c>
      <c r="E30" s="252">
        <v>372</v>
      </c>
      <c r="F30" s="267">
        <f t="shared" si="15"/>
        <v>450.12</v>
      </c>
      <c r="G30" s="267">
        <f t="shared" si="16"/>
        <v>630.16800000000001</v>
      </c>
      <c r="H30" s="236"/>
      <c r="I30" s="366" t="s">
        <v>568</v>
      </c>
      <c r="J30" s="245" t="s">
        <v>19</v>
      </c>
      <c r="K30" s="252">
        <v>551</v>
      </c>
      <c r="L30" s="271">
        <f t="shared" si="17"/>
        <v>666.71</v>
      </c>
    </row>
    <row r="31" spans="2:12" x14ac:dyDescent="0.25">
      <c r="B31" s="18" t="s">
        <v>373</v>
      </c>
      <c r="C31" s="32">
        <v>2020</v>
      </c>
      <c r="D31" s="245" t="s">
        <v>13</v>
      </c>
      <c r="E31" s="252">
        <v>398</v>
      </c>
      <c r="F31" s="267">
        <f t="shared" ref="F31" si="18">($F$1*E31)</f>
        <v>481.58</v>
      </c>
      <c r="G31" s="267">
        <f t="shared" ref="G31" si="19">($G$1*F31)</f>
        <v>674.21199999999999</v>
      </c>
      <c r="H31" s="236"/>
      <c r="I31" s="366" t="s">
        <v>339</v>
      </c>
      <c r="J31" s="245" t="s">
        <v>19</v>
      </c>
      <c r="K31" s="252">
        <v>542</v>
      </c>
      <c r="L31" s="271">
        <f t="shared" ref="L31" si="20">($F$1*K31)</f>
        <v>655.81999999999994</v>
      </c>
    </row>
    <row r="32" spans="2:12" x14ac:dyDescent="0.25">
      <c r="B32" s="368" t="s">
        <v>374</v>
      </c>
      <c r="C32" s="243">
        <v>2030</v>
      </c>
      <c r="D32" s="245" t="s">
        <v>17</v>
      </c>
      <c r="E32" s="254">
        <v>414</v>
      </c>
      <c r="F32" s="267">
        <f t="shared" si="15"/>
        <v>500.94</v>
      </c>
      <c r="G32" s="267">
        <f t="shared" si="16"/>
        <v>701.31599999999992</v>
      </c>
      <c r="H32" s="236"/>
      <c r="I32" s="366" t="s">
        <v>341</v>
      </c>
      <c r="J32" s="245" t="s">
        <v>13</v>
      </c>
      <c r="K32" s="254">
        <v>477</v>
      </c>
      <c r="L32" s="271">
        <f t="shared" si="17"/>
        <v>577.16999999999996</v>
      </c>
    </row>
    <row r="33" spans="2:12" x14ac:dyDescent="0.25">
      <c r="B33" s="368" t="s">
        <v>375</v>
      </c>
      <c r="C33" s="243">
        <v>2033</v>
      </c>
      <c r="D33" s="245" t="s">
        <v>17</v>
      </c>
      <c r="E33" s="254">
        <v>444</v>
      </c>
      <c r="F33" s="267">
        <f t="shared" si="15"/>
        <v>537.24</v>
      </c>
      <c r="G33" s="267">
        <f t="shared" si="16"/>
        <v>752.13599999999997</v>
      </c>
      <c r="H33" s="236"/>
      <c r="I33" s="366"/>
      <c r="J33" s="245"/>
      <c r="K33" s="252"/>
      <c r="L33" s="271"/>
    </row>
    <row r="34" spans="2:12" x14ac:dyDescent="0.25">
      <c r="B34" s="368" t="s">
        <v>376</v>
      </c>
      <c r="C34" s="243">
        <v>2040</v>
      </c>
      <c r="D34" s="245" t="s">
        <v>18</v>
      </c>
      <c r="E34" s="252">
        <v>366</v>
      </c>
      <c r="F34" s="267">
        <f t="shared" si="15"/>
        <v>442.86</v>
      </c>
      <c r="G34" s="267">
        <f t="shared" si="16"/>
        <v>620.00400000000002</v>
      </c>
      <c r="H34" s="236"/>
      <c r="I34" s="366" t="s">
        <v>340</v>
      </c>
      <c r="J34" s="245" t="s">
        <v>9</v>
      </c>
      <c r="K34" s="252">
        <v>572</v>
      </c>
      <c r="L34" s="271">
        <f t="shared" si="17"/>
        <v>692.12</v>
      </c>
    </row>
    <row r="35" spans="2:12" x14ac:dyDescent="0.25">
      <c r="B35" s="368" t="s">
        <v>378</v>
      </c>
      <c r="C35" s="243">
        <v>2060</v>
      </c>
      <c r="D35" s="245" t="s">
        <v>21</v>
      </c>
      <c r="E35" s="252">
        <v>366</v>
      </c>
      <c r="F35" s="267">
        <f t="shared" si="15"/>
        <v>442.86</v>
      </c>
      <c r="G35" s="267">
        <f t="shared" si="16"/>
        <v>620.00400000000002</v>
      </c>
      <c r="H35" s="236"/>
      <c r="I35" s="366" t="s">
        <v>342</v>
      </c>
      <c r="J35" s="245" t="s">
        <v>17</v>
      </c>
      <c r="K35" s="252">
        <v>439</v>
      </c>
      <c r="L35" s="271">
        <f t="shared" si="17"/>
        <v>531.18999999999994</v>
      </c>
    </row>
    <row r="36" spans="2:12" x14ac:dyDescent="0.25">
      <c r="B36" s="369" t="s">
        <v>377</v>
      </c>
      <c r="C36" s="365">
        <v>2070</v>
      </c>
      <c r="D36" s="248" t="s">
        <v>79</v>
      </c>
      <c r="E36" s="255">
        <v>477</v>
      </c>
      <c r="F36" s="277">
        <f t="shared" si="15"/>
        <v>577.16999999999996</v>
      </c>
      <c r="G36" s="277">
        <f t="shared" si="16"/>
        <v>808.0379999999999</v>
      </c>
      <c r="H36" s="334"/>
      <c r="I36" s="367"/>
      <c r="J36" s="248"/>
      <c r="K36" s="255"/>
      <c r="L36" s="322"/>
    </row>
    <row r="37" spans="2:12" x14ac:dyDescent="0.25">
      <c r="B37" s="570"/>
      <c r="C37" s="571"/>
      <c r="D37" s="349"/>
      <c r="E37" s="255"/>
      <c r="F37" s="277"/>
      <c r="G37" s="277"/>
      <c r="H37" s="245"/>
      <c r="I37" s="559"/>
      <c r="J37" s="349"/>
      <c r="K37" s="255"/>
      <c r="L37" s="322"/>
    </row>
    <row r="38" spans="2:12" x14ac:dyDescent="0.25">
      <c r="B38" s="187" t="s">
        <v>20</v>
      </c>
      <c r="C38" s="188"/>
      <c r="D38" s="189"/>
      <c r="E38" s="190"/>
      <c r="F38" s="190"/>
      <c r="G38" s="190"/>
      <c r="H38" s="225"/>
      <c r="I38" s="188"/>
      <c r="J38" s="189"/>
      <c r="K38" s="190"/>
      <c r="L38" s="191"/>
    </row>
    <row r="39" spans="2:12" x14ac:dyDescent="0.25">
      <c r="B39" s="11" t="s">
        <v>417</v>
      </c>
      <c r="C39" s="33">
        <v>4000</v>
      </c>
      <c r="D39" s="19" t="s">
        <v>9</v>
      </c>
      <c r="E39" s="263">
        <v>275</v>
      </c>
      <c r="F39" s="251">
        <f t="shared" ref="F39:F49" si="21">($F$1*E39)</f>
        <v>332.75</v>
      </c>
      <c r="G39" s="251">
        <f t="shared" ref="G39:G47" si="22">($G$1*F39)</f>
        <v>465.84999999999997</v>
      </c>
      <c r="H39" s="82"/>
      <c r="I39" s="89" t="s">
        <v>463</v>
      </c>
      <c r="J39" s="19" t="s">
        <v>10</v>
      </c>
      <c r="K39" s="265">
        <v>467</v>
      </c>
      <c r="L39" s="260">
        <f t="shared" ref="L39:L47" si="23">($F$1*K39)</f>
        <v>565.06999999999994</v>
      </c>
    </row>
    <row r="40" spans="2:12" x14ac:dyDescent="0.25">
      <c r="B40" s="12" t="s">
        <v>418</v>
      </c>
      <c r="C40" s="32">
        <v>4001</v>
      </c>
      <c r="D40" s="16" t="s">
        <v>9</v>
      </c>
      <c r="E40" s="254">
        <v>275</v>
      </c>
      <c r="F40" s="253">
        <f t="shared" si="21"/>
        <v>332.75</v>
      </c>
      <c r="G40" s="253">
        <f t="shared" si="22"/>
        <v>465.84999999999997</v>
      </c>
      <c r="H40" s="75"/>
      <c r="I40" s="90" t="s">
        <v>460</v>
      </c>
      <c r="J40" s="16" t="s">
        <v>10</v>
      </c>
      <c r="K40" s="252">
        <v>406</v>
      </c>
      <c r="L40" s="257">
        <f t="shared" si="23"/>
        <v>491.26</v>
      </c>
    </row>
    <row r="41" spans="2:12" x14ac:dyDescent="0.25">
      <c r="B41" s="12" t="s">
        <v>420</v>
      </c>
      <c r="C41" s="32">
        <v>4002</v>
      </c>
      <c r="D41" s="16" t="s">
        <v>9</v>
      </c>
      <c r="E41" s="254">
        <v>365</v>
      </c>
      <c r="F41" s="253">
        <f t="shared" si="21"/>
        <v>441.65</v>
      </c>
      <c r="G41" s="253">
        <f t="shared" ref="G41" si="24">($G$1*F41)</f>
        <v>618.30999999999995</v>
      </c>
      <c r="H41" s="75"/>
      <c r="I41" s="90" t="s">
        <v>419</v>
      </c>
      <c r="J41" s="16" t="s">
        <v>10</v>
      </c>
      <c r="K41" s="252">
        <v>562</v>
      </c>
      <c r="L41" s="257">
        <f t="shared" ref="L41" si="25">($F$1*K41)</f>
        <v>680.02</v>
      </c>
    </row>
    <row r="42" spans="2:12" x14ac:dyDescent="0.25">
      <c r="B42" s="28" t="s">
        <v>458</v>
      </c>
      <c r="C42" s="32">
        <v>4007</v>
      </c>
      <c r="D42" s="8" t="s">
        <v>17</v>
      </c>
      <c r="E42" s="264">
        <v>281</v>
      </c>
      <c r="F42" s="253">
        <f t="shared" si="21"/>
        <v>340.01</v>
      </c>
      <c r="G42" s="253">
        <f t="shared" si="22"/>
        <v>476.01399999999995</v>
      </c>
      <c r="H42" s="75"/>
      <c r="I42" s="163" t="s">
        <v>461</v>
      </c>
      <c r="J42" s="8" t="s">
        <v>13</v>
      </c>
      <c r="K42" s="264">
        <v>405</v>
      </c>
      <c r="L42" s="257">
        <f t="shared" si="23"/>
        <v>490.05</v>
      </c>
    </row>
    <row r="43" spans="2:12" x14ac:dyDescent="0.25">
      <c r="B43" s="28" t="s">
        <v>422</v>
      </c>
      <c r="C43" s="32">
        <v>4008</v>
      </c>
      <c r="D43" s="8" t="s">
        <v>13</v>
      </c>
      <c r="E43" s="264">
        <v>253</v>
      </c>
      <c r="F43" s="253">
        <f t="shared" si="21"/>
        <v>306.13</v>
      </c>
      <c r="G43" s="253">
        <f t="shared" ref="G43" si="26">($G$1*F43)</f>
        <v>428.58199999999999</v>
      </c>
      <c r="H43" s="75"/>
      <c r="I43" s="163" t="s">
        <v>425</v>
      </c>
      <c r="J43" s="8" t="s">
        <v>421</v>
      </c>
      <c r="K43" s="264">
        <v>304</v>
      </c>
      <c r="L43" s="257">
        <f t="shared" ref="L43:L44" si="27">($F$1*K43)</f>
        <v>367.84</v>
      </c>
    </row>
    <row r="44" spans="2:12" x14ac:dyDescent="0.25">
      <c r="B44" s="28" t="s">
        <v>423</v>
      </c>
      <c r="C44" s="32">
        <v>4010</v>
      </c>
      <c r="D44" s="8" t="s">
        <v>13</v>
      </c>
      <c r="E44" s="264">
        <v>333</v>
      </c>
      <c r="F44" s="253">
        <f t="shared" si="21"/>
        <v>402.93</v>
      </c>
      <c r="G44" s="253">
        <f t="shared" ref="G44" si="28">($G$1*F44)</f>
        <v>564.10199999999998</v>
      </c>
      <c r="H44" s="75"/>
      <c r="I44" s="163" t="s">
        <v>426</v>
      </c>
      <c r="J44" s="8" t="s">
        <v>19</v>
      </c>
      <c r="K44" s="264">
        <v>421</v>
      </c>
      <c r="L44" s="257">
        <f t="shared" si="27"/>
        <v>509.40999999999997</v>
      </c>
    </row>
    <row r="45" spans="2:12" x14ac:dyDescent="0.25">
      <c r="B45" s="12" t="s">
        <v>459</v>
      </c>
      <c r="C45" s="32">
        <v>4020</v>
      </c>
      <c r="D45" s="16" t="s">
        <v>13</v>
      </c>
      <c r="E45" s="252">
        <v>352</v>
      </c>
      <c r="F45" s="253">
        <f t="shared" si="21"/>
        <v>425.91999999999996</v>
      </c>
      <c r="G45" s="253">
        <f t="shared" si="22"/>
        <v>596.2879999999999</v>
      </c>
      <c r="H45" s="75"/>
      <c r="I45" s="90" t="s">
        <v>464</v>
      </c>
      <c r="J45" s="16" t="s">
        <v>19</v>
      </c>
      <c r="K45" s="252">
        <v>450</v>
      </c>
      <c r="L45" s="257">
        <f t="shared" si="23"/>
        <v>544.5</v>
      </c>
    </row>
    <row r="46" spans="2:12" x14ac:dyDescent="0.25">
      <c r="B46" s="12" t="s">
        <v>487</v>
      </c>
      <c r="C46" s="32">
        <v>4030</v>
      </c>
      <c r="D46" s="16" t="s">
        <v>17</v>
      </c>
      <c r="E46" s="252">
        <v>365</v>
      </c>
      <c r="F46" s="253">
        <f t="shared" si="21"/>
        <v>441.65</v>
      </c>
      <c r="G46" s="253">
        <f t="shared" si="22"/>
        <v>618.30999999999995</v>
      </c>
      <c r="H46" s="75"/>
      <c r="I46" s="90" t="s">
        <v>462</v>
      </c>
      <c r="J46" s="16" t="s">
        <v>13</v>
      </c>
      <c r="K46" s="252">
        <v>446</v>
      </c>
      <c r="L46" s="257">
        <f t="shared" si="23"/>
        <v>539.66</v>
      </c>
    </row>
    <row r="47" spans="2:12" x14ac:dyDescent="0.25">
      <c r="B47" s="12" t="s">
        <v>457</v>
      </c>
      <c r="C47" s="32">
        <v>4040</v>
      </c>
      <c r="D47" s="16" t="s">
        <v>18</v>
      </c>
      <c r="E47" s="252">
        <v>322</v>
      </c>
      <c r="F47" s="253">
        <f t="shared" si="21"/>
        <v>389.62</v>
      </c>
      <c r="G47" s="253">
        <f t="shared" si="22"/>
        <v>545.46799999999996</v>
      </c>
      <c r="H47" s="75"/>
      <c r="I47" s="90" t="s">
        <v>477</v>
      </c>
      <c r="J47" s="16" t="s">
        <v>9</v>
      </c>
      <c r="K47" s="254">
        <v>464</v>
      </c>
      <c r="L47" s="257">
        <f t="shared" si="23"/>
        <v>561.43999999999994</v>
      </c>
    </row>
    <row r="48" spans="2:12" x14ac:dyDescent="0.25">
      <c r="B48" s="11" t="s">
        <v>276</v>
      </c>
      <c r="C48" s="33">
        <v>4021</v>
      </c>
      <c r="D48" s="19" t="s">
        <v>13</v>
      </c>
      <c r="E48" s="263">
        <v>371</v>
      </c>
      <c r="F48" s="251">
        <f t="shared" si="21"/>
        <v>448.90999999999997</v>
      </c>
      <c r="G48" s="251">
        <f t="shared" ref="G48:G49" si="29">($G$1*F48)</f>
        <v>628.47399999999993</v>
      </c>
      <c r="H48" s="82"/>
      <c r="I48" s="89" t="s">
        <v>465</v>
      </c>
      <c r="J48" s="19" t="s">
        <v>19</v>
      </c>
      <c r="K48" s="250">
        <v>458</v>
      </c>
      <c r="L48" s="260">
        <f t="shared" ref="L48:L49" si="30">($F$1*K48)</f>
        <v>554.17999999999995</v>
      </c>
    </row>
    <row r="49" spans="2:12" x14ac:dyDescent="0.25">
      <c r="B49" s="13" t="s">
        <v>277</v>
      </c>
      <c r="C49" s="31">
        <v>4031</v>
      </c>
      <c r="D49" s="17" t="s">
        <v>17</v>
      </c>
      <c r="E49" s="255">
        <v>421</v>
      </c>
      <c r="F49" s="256">
        <f t="shared" si="21"/>
        <v>509.40999999999997</v>
      </c>
      <c r="G49" s="256">
        <f t="shared" si="29"/>
        <v>713.17399999999986</v>
      </c>
      <c r="H49" s="58"/>
      <c r="I49" s="123" t="s">
        <v>476</v>
      </c>
      <c r="J49" s="17" t="s">
        <v>13</v>
      </c>
      <c r="K49" s="255">
        <v>526</v>
      </c>
      <c r="L49" s="259">
        <f t="shared" si="30"/>
        <v>636.46</v>
      </c>
    </row>
    <row r="50" spans="2:12" x14ac:dyDescent="0.25">
      <c r="B50" s="184"/>
      <c r="C50" s="50"/>
      <c r="D50" s="4"/>
      <c r="E50" s="252"/>
      <c r="F50" s="253"/>
      <c r="G50" s="253"/>
      <c r="H50" s="4"/>
      <c r="I50" s="60"/>
      <c r="J50" s="4"/>
      <c r="K50" s="252"/>
      <c r="L50" s="253"/>
    </row>
    <row r="51" spans="2:12" x14ac:dyDescent="0.25">
      <c r="B51" s="184"/>
      <c r="C51" s="50"/>
      <c r="D51" s="4"/>
      <c r="E51" s="252"/>
      <c r="F51" s="253"/>
      <c r="G51" s="253"/>
      <c r="H51" s="4"/>
      <c r="I51" s="60"/>
      <c r="J51" s="4"/>
      <c r="K51" s="252"/>
      <c r="L51" s="253"/>
    </row>
    <row r="52" spans="2:12" x14ac:dyDescent="0.25">
      <c r="B52" s="212" t="s">
        <v>22</v>
      </c>
      <c r="C52" s="213"/>
      <c r="D52" s="573"/>
      <c r="E52" s="214"/>
      <c r="F52" s="214"/>
      <c r="G52" s="214"/>
      <c r="H52" s="214"/>
      <c r="I52" s="213"/>
      <c r="J52" s="573"/>
      <c r="K52" s="214"/>
      <c r="L52" s="574"/>
    </row>
    <row r="53" spans="2:12" x14ac:dyDescent="0.25">
      <c r="B53" s="85" t="s">
        <v>23</v>
      </c>
      <c r="C53" s="61">
        <v>6600</v>
      </c>
      <c r="D53" s="84" t="s">
        <v>24</v>
      </c>
      <c r="E53" s="373">
        <v>328</v>
      </c>
      <c r="F53" s="251">
        <f>($F$1*E53)</f>
        <v>396.88</v>
      </c>
      <c r="G53" s="260">
        <f>($G$1*F53)</f>
        <v>555.63199999999995</v>
      </c>
      <c r="H53" s="40"/>
      <c r="I53" s="61" t="s">
        <v>25</v>
      </c>
      <c r="J53" s="84" t="s">
        <v>24</v>
      </c>
      <c r="K53" s="83">
        <v>275</v>
      </c>
      <c r="L53" s="232">
        <f>($F$1*K53)</f>
        <v>332.75</v>
      </c>
    </row>
    <row r="54" spans="2:12" x14ac:dyDescent="0.25">
      <c r="B54" s="18" t="s">
        <v>26</v>
      </c>
      <c r="C54" s="63">
        <v>6611</v>
      </c>
      <c r="D54" s="16" t="s">
        <v>13</v>
      </c>
      <c r="E54" s="252">
        <v>311</v>
      </c>
      <c r="F54" s="253">
        <f>($F$1*E54)</f>
        <v>376.31</v>
      </c>
      <c r="G54" s="257">
        <f>($G$1*F54)</f>
        <v>526.83399999999995</v>
      </c>
      <c r="H54" s="4"/>
      <c r="I54" s="108" t="s">
        <v>27</v>
      </c>
      <c r="J54" s="16" t="s">
        <v>79</v>
      </c>
      <c r="K54" s="24">
        <v>351</v>
      </c>
      <c r="L54" s="333">
        <f>($F$1*K54)</f>
        <v>424.71</v>
      </c>
    </row>
    <row r="55" spans="2:12" x14ac:dyDescent="0.25">
      <c r="B55" s="340" t="s">
        <v>28</v>
      </c>
      <c r="C55" s="64">
        <v>6620</v>
      </c>
      <c r="D55" s="17" t="s">
        <v>13</v>
      </c>
      <c r="E55" s="258">
        <v>367</v>
      </c>
      <c r="F55" s="256">
        <f>($F$1*E55)</f>
        <v>444.07</v>
      </c>
      <c r="G55" s="259">
        <f>($G$1*F55)</f>
        <v>621.69799999999998</v>
      </c>
      <c r="H55" s="41"/>
      <c r="I55" s="105" t="s">
        <v>29</v>
      </c>
      <c r="J55" s="17" t="s">
        <v>9</v>
      </c>
      <c r="K55" s="341">
        <v>588</v>
      </c>
      <c r="L55" s="342">
        <f>($F$1*K55)</f>
        <v>711.48</v>
      </c>
    </row>
    <row r="56" spans="2:12" x14ac:dyDescent="0.25">
      <c r="B56" s="340"/>
      <c r="C56" s="49"/>
      <c r="D56" s="41"/>
      <c r="E56" s="258"/>
      <c r="F56" s="256"/>
      <c r="G56" s="256"/>
      <c r="H56" s="41"/>
      <c r="I56" s="121"/>
      <c r="J56" s="41"/>
      <c r="K56" s="341"/>
      <c r="L56" s="342"/>
    </row>
    <row r="57" spans="2:12" x14ac:dyDescent="0.25">
      <c r="B57" s="130" t="s">
        <v>30</v>
      </c>
      <c r="C57" s="143"/>
      <c r="D57" s="144"/>
      <c r="E57" s="145"/>
      <c r="F57" s="145"/>
      <c r="G57" s="145"/>
      <c r="H57" s="145"/>
      <c r="I57" s="143"/>
      <c r="J57" s="144"/>
      <c r="K57" s="145"/>
      <c r="L57" s="150"/>
    </row>
    <row r="58" spans="2:12" x14ac:dyDescent="0.25">
      <c r="B58" s="11" t="s">
        <v>31</v>
      </c>
      <c r="C58" s="162" t="s">
        <v>208</v>
      </c>
      <c r="D58" s="19" t="s">
        <v>9</v>
      </c>
      <c r="E58" s="263">
        <v>318</v>
      </c>
      <c r="F58" s="266">
        <f t="shared" ref="F58:F70" si="31">($F$1*E58)</f>
        <v>384.78</v>
      </c>
      <c r="G58" s="266">
        <f t="shared" ref="G58:G69" si="32">($G$1*F58)</f>
        <v>538.69199999999989</v>
      </c>
      <c r="H58" s="239"/>
      <c r="I58" s="234" t="s">
        <v>32</v>
      </c>
      <c r="J58" s="235" t="s">
        <v>10</v>
      </c>
      <c r="K58" s="250">
        <v>461</v>
      </c>
      <c r="L58" s="260">
        <f t="shared" ref="L58:L70" si="33">($F$1*K58)</f>
        <v>557.80999999999995</v>
      </c>
    </row>
    <row r="59" spans="2:12" x14ac:dyDescent="0.25">
      <c r="B59" s="12" t="s">
        <v>33</v>
      </c>
      <c r="C59" s="124" t="s">
        <v>209</v>
      </c>
      <c r="D59" s="16" t="s">
        <v>9</v>
      </c>
      <c r="E59" s="254">
        <v>297</v>
      </c>
      <c r="F59" s="267">
        <f t="shared" si="31"/>
        <v>359.37</v>
      </c>
      <c r="G59" s="267">
        <f t="shared" si="32"/>
        <v>503.11799999999999</v>
      </c>
      <c r="H59" s="236"/>
      <c r="I59" s="237" t="s">
        <v>34</v>
      </c>
      <c r="J59" s="238" t="s">
        <v>10</v>
      </c>
      <c r="K59" s="252">
        <v>461</v>
      </c>
      <c r="L59" s="257">
        <f t="shared" si="33"/>
        <v>557.80999999999995</v>
      </c>
    </row>
    <row r="60" spans="2:12" x14ac:dyDescent="0.25">
      <c r="B60" s="18" t="s">
        <v>35</v>
      </c>
      <c r="C60" s="124" t="s">
        <v>210</v>
      </c>
      <c r="D60" s="16" t="s">
        <v>13</v>
      </c>
      <c r="E60" s="252">
        <v>281</v>
      </c>
      <c r="F60" s="267">
        <f t="shared" si="31"/>
        <v>340.01</v>
      </c>
      <c r="G60" s="267">
        <f t="shared" si="32"/>
        <v>476.01399999999995</v>
      </c>
      <c r="H60" s="236"/>
      <c r="I60" s="237" t="s">
        <v>36</v>
      </c>
      <c r="J60" s="238" t="s">
        <v>9</v>
      </c>
      <c r="K60" s="254">
        <v>453</v>
      </c>
      <c r="L60" s="257">
        <f t="shared" si="33"/>
        <v>548.13</v>
      </c>
    </row>
    <row r="61" spans="2:12" x14ac:dyDescent="0.25">
      <c r="B61" s="18" t="s">
        <v>573</v>
      </c>
      <c r="C61" s="124" t="s">
        <v>572</v>
      </c>
      <c r="D61" s="16" t="s">
        <v>13</v>
      </c>
      <c r="E61" s="252">
        <v>395</v>
      </c>
      <c r="F61" s="267">
        <f t="shared" si="31"/>
        <v>477.95</v>
      </c>
      <c r="G61" s="267">
        <f t="shared" si="32"/>
        <v>669.13</v>
      </c>
      <c r="H61" s="236"/>
      <c r="I61" s="237" t="s">
        <v>604</v>
      </c>
      <c r="J61" s="238" t="s">
        <v>19</v>
      </c>
      <c r="K61" s="252">
        <v>523</v>
      </c>
      <c r="L61" s="257">
        <f t="shared" si="33"/>
        <v>632.82999999999993</v>
      </c>
    </row>
    <row r="62" spans="2:12" x14ac:dyDescent="0.25">
      <c r="B62" s="18" t="s">
        <v>304</v>
      </c>
      <c r="C62" s="124" t="s">
        <v>211</v>
      </c>
      <c r="D62" s="16" t="s">
        <v>13</v>
      </c>
      <c r="E62" s="252">
        <v>371</v>
      </c>
      <c r="F62" s="267">
        <f t="shared" si="31"/>
        <v>448.90999999999997</v>
      </c>
      <c r="G62" s="267">
        <f t="shared" si="32"/>
        <v>628.47399999999993</v>
      </c>
      <c r="H62" s="236"/>
      <c r="I62" s="237" t="s">
        <v>249</v>
      </c>
      <c r="J62" s="238" t="s">
        <v>79</v>
      </c>
      <c r="K62" s="252">
        <v>394</v>
      </c>
      <c r="L62" s="257">
        <f t="shared" si="33"/>
        <v>476.74</v>
      </c>
    </row>
    <row r="63" spans="2:12" x14ac:dyDescent="0.25">
      <c r="B63" s="18" t="s">
        <v>478</v>
      </c>
      <c r="C63" s="124" t="s">
        <v>357</v>
      </c>
      <c r="D63" s="16" t="s">
        <v>13</v>
      </c>
      <c r="E63" s="252">
        <v>432</v>
      </c>
      <c r="F63" s="267">
        <f t="shared" si="31"/>
        <v>522.72</v>
      </c>
      <c r="G63" s="267">
        <f t="shared" si="32"/>
        <v>731.80799999999999</v>
      </c>
      <c r="H63" s="236"/>
      <c r="I63" s="237" t="s">
        <v>358</v>
      </c>
      <c r="J63" s="238" t="s">
        <v>19</v>
      </c>
      <c r="K63" s="254">
        <v>492</v>
      </c>
      <c r="L63" s="257">
        <f t="shared" si="33"/>
        <v>595.31999999999994</v>
      </c>
    </row>
    <row r="64" spans="2:12" x14ac:dyDescent="0.25">
      <c r="B64" s="18" t="s">
        <v>580</v>
      </c>
      <c r="C64" s="124" t="s">
        <v>578</v>
      </c>
      <c r="D64" s="16" t="s">
        <v>13</v>
      </c>
      <c r="E64" s="252">
        <v>457</v>
      </c>
      <c r="F64" s="267">
        <f t="shared" si="31"/>
        <v>552.97</v>
      </c>
      <c r="G64" s="267">
        <f t="shared" ref="G64" si="34">($G$1*F64)</f>
        <v>774.15800000000002</v>
      </c>
      <c r="H64" s="236"/>
      <c r="I64" s="237" t="s">
        <v>579</v>
      </c>
      <c r="J64" s="238" t="s">
        <v>9</v>
      </c>
      <c r="K64" s="254">
        <v>720</v>
      </c>
      <c r="L64" s="257">
        <f t="shared" ref="L64" si="35">($F$1*K64)</f>
        <v>871.19999999999993</v>
      </c>
    </row>
    <row r="65" spans="2:12" x14ac:dyDescent="0.25">
      <c r="B65" s="18" t="s">
        <v>303</v>
      </c>
      <c r="C65" s="124" t="s">
        <v>212</v>
      </c>
      <c r="D65" s="16" t="s">
        <v>13</v>
      </c>
      <c r="E65" s="252">
        <v>430</v>
      </c>
      <c r="F65" s="267">
        <f t="shared" si="31"/>
        <v>520.29999999999995</v>
      </c>
      <c r="G65" s="267">
        <f t="shared" si="32"/>
        <v>728.41999999999985</v>
      </c>
      <c r="H65" s="236"/>
      <c r="I65" s="237" t="s">
        <v>37</v>
      </c>
      <c r="J65" s="238" t="s">
        <v>9</v>
      </c>
      <c r="K65" s="254">
        <v>664</v>
      </c>
      <c r="L65" s="257">
        <f t="shared" si="33"/>
        <v>803.43999999999994</v>
      </c>
    </row>
    <row r="66" spans="2:12" x14ac:dyDescent="0.25">
      <c r="B66" s="18" t="s">
        <v>479</v>
      </c>
      <c r="C66" s="124" t="s">
        <v>359</v>
      </c>
      <c r="D66" s="16" t="s">
        <v>360</v>
      </c>
      <c r="E66" s="252">
        <v>645</v>
      </c>
      <c r="F66" s="267">
        <f t="shared" si="31"/>
        <v>780.44999999999993</v>
      </c>
      <c r="G66" s="267">
        <f t="shared" ref="G66" si="36">($G$1*F66)</f>
        <v>1092.6299999999999</v>
      </c>
      <c r="H66" s="236"/>
      <c r="I66" s="237" t="s">
        <v>362</v>
      </c>
      <c r="J66" s="238" t="s">
        <v>361</v>
      </c>
      <c r="K66" s="254">
        <v>1473</v>
      </c>
      <c r="L66" s="257">
        <f t="shared" ref="L66" si="37">($F$1*K66)</f>
        <v>1782.33</v>
      </c>
    </row>
    <row r="67" spans="2:12" x14ac:dyDescent="0.25">
      <c r="B67" s="18" t="s">
        <v>305</v>
      </c>
      <c r="C67" s="124" t="s">
        <v>213</v>
      </c>
      <c r="D67" s="16" t="s">
        <v>17</v>
      </c>
      <c r="E67" s="252">
        <v>427</v>
      </c>
      <c r="F67" s="267">
        <f t="shared" si="31"/>
        <v>516.66999999999996</v>
      </c>
      <c r="G67" s="267">
        <f t="shared" si="32"/>
        <v>723.33799999999985</v>
      </c>
      <c r="H67" s="236"/>
      <c r="I67" s="237" t="s">
        <v>38</v>
      </c>
      <c r="J67" s="238" t="s">
        <v>13</v>
      </c>
      <c r="K67" s="252">
        <v>493</v>
      </c>
      <c r="L67" s="257">
        <f t="shared" si="33"/>
        <v>596.53</v>
      </c>
    </row>
    <row r="68" spans="2:12" x14ac:dyDescent="0.25">
      <c r="B68" s="18" t="s">
        <v>39</v>
      </c>
      <c r="C68" s="124" t="s">
        <v>214</v>
      </c>
      <c r="D68" s="16" t="s">
        <v>13</v>
      </c>
      <c r="E68" s="252">
        <v>302</v>
      </c>
      <c r="F68" s="267">
        <f t="shared" si="31"/>
        <v>365.42</v>
      </c>
      <c r="G68" s="267">
        <f>($G$1*F68)</f>
        <v>511.58799999999997</v>
      </c>
      <c r="H68" s="236"/>
      <c r="I68" s="237" t="s">
        <v>40</v>
      </c>
      <c r="J68" s="238" t="s">
        <v>9</v>
      </c>
      <c r="K68" s="252">
        <v>564</v>
      </c>
      <c r="L68" s="257">
        <f t="shared" si="33"/>
        <v>682.43999999999994</v>
      </c>
    </row>
    <row r="69" spans="2:12" x14ac:dyDescent="0.25">
      <c r="B69" s="18" t="s">
        <v>575</v>
      </c>
      <c r="C69" s="124" t="s">
        <v>574</v>
      </c>
      <c r="D69" s="16" t="s">
        <v>21</v>
      </c>
      <c r="E69" s="254">
        <v>353</v>
      </c>
      <c r="F69" s="267">
        <f t="shared" si="31"/>
        <v>427.13</v>
      </c>
      <c r="G69" s="267">
        <f t="shared" si="32"/>
        <v>597.98199999999997</v>
      </c>
      <c r="H69" s="236"/>
      <c r="I69" s="237" t="s">
        <v>581</v>
      </c>
      <c r="J69" s="238" t="s">
        <v>17</v>
      </c>
      <c r="K69" s="252">
        <v>471</v>
      </c>
      <c r="L69" s="257">
        <f t="shared" si="33"/>
        <v>569.91</v>
      </c>
    </row>
    <row r="70" spans="2:12" x14ac:dyDescent="0.25">
      <c r="B70" s="13" t="s">
        <v>611</v>
      </c>
      <c r="C70" s="560" t="s">
        <v>610</v>
      </c>
      <c r="D70" s="17" t="s">
        <v>13</v>
      </c>
      <c r="E70" s="255">
        <v>425</v>
      </c>
      <c r="F70" s="277">
        <f t="shared" si="31"/>
        <v>514.25</v>
      </c>
      <c r="G70" s="277">
        <f t="shared" ref="G70" si="38">($G$1*F70)</f>
        <v>719.94999999999993</v>
      </c>
      <c r="H70" s="334"/>
      <c r="I70" s="559" t="s">
        <v>617</v>
      </c>
      <c r="J70" s="248" t="s">
        <v>19</v>
      </c>
      <c r="K70" s="255">
        <v>567</v>
      </c>
      <c r="L70" s="259">
        <f t="shared" si="33"/>
        <v>686.06999999999994</v>
      </c>
    </row>
    <row r="71" spans="2:12" x14ac:dyDescent="0.25">
      <c r="B71" s="18"/>
      <c r="C71" s="547"/>
      <c r="D71" s="4"/>
      <c r="E71" s="252"/>
      <c r="F71" s="267"/>
      <c r="G71" s="267"/>
      <c r="H71" s="245"/>
      <c r="I71" s="237"/>
      <c r="J71" s="245"/>
      <c r="K71" s="252"/>
      <c r="L71" s="257"/>
    </row>
    <row r="72" spans="2:12" x14ac:dyDescent="0.25">
      <c r="B72" s="396" t="s">
        <v>343</v>
      </c>
      <c r="C72" s="397"/>
      <c r="D72" s="398"/>
      <c r="E72" s="399"/>
      <c r="F72" s="399"/>
      <c r="G72" s="399"/>
      <c r="H72" s="399"/>
      <c r="I72" s="397"/>
      <c r="J72" s="398"/>
      <c r="K72" s="399"/>
      <c r="L72" s="400"/>
    </row>
    <row r="73" spans="2:12" x14ac:dyDescent="0.25">
      <c r="B73" s="185" t="s">
        <v>250</v>
      </c>
      <c r="C73" s="61">
        <v>1100</v>
      </c>
      <c r="D73" s="84" t="s">
        <v>13</v>
      </c>
      <c r="E73" s="250">
        <v>324</v>
      </c>
      <c r="F73" s="266">
        <f t="shared" ref="F73:F85" si="39">E73*1.21</f>
        <v>392.03999999999996</v>
      </c>
      <c r="G73" s="321">
        <f t="shared" ref="G73:G80" si="40">($G$1*F73)</f>
        <v>548.85599999999988</v>
      </c>
      <c r="H73" s="240"/>
      <c r="I73" s="241" t="s">
        <v>256</v>
      </c>
      <c r="J73" s="242" t="s">
        <v>79</v>
      </c>
      <c r="K73" s="263">
        <v>477</v>
      </c>
      <c r="L73" s="260">
        <f>K73*1.21</f>
        <v>577.16999999999996</v>
      </c>
    </row>
    <row r="74" spans="2:12" x14ac:dyDescent="0.25">
      <c r="B74" s="127" t="s">
        <v>257</v>
      </c>
      <c r="C74" s="32">
        <v>1101</v>
      </c>
      <c r="D74" s="3" t="s">
        <v>9</v>
      </c>
      <c r="E74" s="254">
        <v>317</v>
      </c>
      <c r="F74" s="267">
        <f t="shared" si="39"/>
        <v>383.57</v>
      </c>
      <c r="G74" s="271">
        <f t="shared" si="40"/>
        <v>536.99799999999993</v>
      </c>
      <c r="H74" s="508"/>
      <c r="I74" s="243" t="s">
        <v>258</v>
      </c>
      <c r="J74" s="244" t="s">
        <v>10</v>
      </c>
      <c r="K74" s="254">
        <v>450</v>
      </c>
      <c r="L74" s="257">
        <f t="shared" ref="L74:L85" si="41">K74*1.21</f>
        <v>544.5</v>
      </c>
    </row>
    <row r="75" spans="2:12" x14ac:dyDescent="0.25">
      <c r="B75" s="127" t="s">
        <v>333</v>
      </c>
      <c r="C75" s="32">
        <v>1102</v>
      </c>
      <c r="D75" s="3" t="s">
        <v>79</v>
      </c>
      <c r="E75" s="254">
        <v>324</v>
      </c>
      <c r="F75" s="267">
        <f t="shared" si="39"/>
        <v>392.03999999999996</v>
      </c>
      <c r="G75" s="271">
        <f t="shared" si="40"/>
        <v>548.85599999999988</v>
      </c>
      <c r="H75" s="508"/>
      <c r="I75" s="243" t="s">
        <v>332</v>
      </c>
      <c r="J75" s="244" t="s">
        <v>79</v>
      </c>
      <c r="K75" s="254">
        <v>288</v>
      </c>
      <c r="L75" s="257">
        <f t="shared" ref="L75" si="42">K75*1.21</f>
        <v>348.48</v>
      </c>
    </row>
    <row r="76" spans="2:12" x14ac:dyDescent="0.25">
      <c r="B76" s="87" t="s">
        <v>259</v>
      </c>
      <c r="C76" s="63">
        <v>1107</v>
      </c>
      <c r="D76" s="8" t="s">
        <v>13</v>
      </c>
      <c r="E76" s="252">
        <v>389</v>
      </c>
      <c r="F76" s="267">
        <f t="shared" si="39"/>
        <v>470.69</v>
      </c>
      <c r="G76" s="271">
        <f t="shared" si="40"/>
        <v>658.96600000000001</v>
      </c>
      <c r="H76" s="245"/>
      <c r="I76" s="246" t="s">
        <v>260</v>
      </c>
      <c r="J76" s="247" t="s">
        <v>19</v>
      </c>
      <c r="K76" s="252">
        <v>592</v>
      </c>
      <c r="L76" s="257">
        <f t="shared" si="41"/>
        <v>716.31999999999994</v>
      </c>
    </row>
    <row r="77" spans="2:12" x14ac:dyDescent="0.25">
      <c r="B77" s="18" t="s">
        <v>261</v>
      </c>
      <c r="C77" s="63">
        <v>1110</v>
      </c>
      <c r="D77" s="8" t="s">
        <v>13</v>
      </c>
      <c r="E77" s="252">
        <v>626</v>
      </c>
      <c r="F77" s="267">
        <f t="shared" si="39"/>
        <v>757.45999999999992</v>
      </c>
      <c r="G77" s="271">
        <f t="shared" si="40"/>
        <v>1060.4439999999997</v>
      </c>
      <c r="H77" s="245"/>
      <c r="I77" s="246" t="s">
        <v>262</v>
      </c>
      <c r="J77" s="247" t="s">
        <v>19</v>
      </c>
      <c r="K77" s="252">
        <v>751</v>
      </c>
      <c r="L77" s="257">
        <f t="shared" si="41"/>
        <v>908.70999999999992</v>
      </c>
    </row>
    <row r="78" spans="2:12" x14ac:dyDescent="0.25">
      <c r="B78" s="18" t="s">
        <v>263</v>
      </c>
      <c r="C78" s="63">
        <v>1117</v>
      </c>
      <c r="D78" s="8" t="s">
        <v>13</v>
      </c>
      <c r="E78" s="261">
        <v>525</v>
      </c>
      <c r="F78" s="253">
        <f t="shared" si="39"/>
        <v>635.25</v>
      </c>
      <c r="G78" s="271">
        <f t="shared" si="40"/>
        <v>889.34999999999991</v>
      </c>
      <c r="H78" s="4"/>
      <c r="I78" s="63" t="s">
        <v>264</v>
      </c>
      <c r="J78" s="8" t="s">
        <v>19</v>
      </c>
      <c r="K78" s="261">
        <v>718</v>
      </c>
      <c r="L78" s="257">
        <f t="shared" si="41"/>
        <v>868.78</v>
      </c>
    </row>
    <row r="79" spans="2:12" x14ac:dyDescent="0.25">
      <c r="B79" s="18" t="s">
        <v>265</v>
      </c>
      <c r="C79" s="63">
        <v>1120</v>
      </c>
      <c r="D79" s="8" t="s">
        <v>13</v>
      </c>
      <c r="E79" s="261">
        <v>662</v>
      </c>
      <c r="F79" s="253">
        <f t="shared" si="39"/>
        <v>801.02</v>
      </c>
      <c r="G79" s="271">
        <f t="shared" si="40"/>
        <v>1121.4279999999999</v>
      </c>
      <c r="H79" s="4"/>
      <c r="I79" s="63" t="s">
        <v>266</v>
      </c>
      <c r="J79" s="8" t="s">
        <v>9</v>
      </c>
      <c r="K79" s="261">
        <v>933</v>
      </c>
      <c r="L79" s="257">
        <f t="shared" si="41"/>
        <v>1128.93</v>
      </c>
    </row>
    <row r="80" spans="2:12" x14ac:dyDescent="0.25">
      <c r="B80" s="18" t="s">
        <v>267</v>
      </c>
      <c r="C80" s="63">
        <v>1130</v>
      </c>
      <c r="D80" s="8" t="s">
        <v>17</v>
      </c>
      <c r="E80" s="261">
        <v>563</v>
      </c>
      <c r="F80" s="253">
        <f t="shared" si="39"/>
        <v>681.23</v>
      </c>
      <c r="G80" s="271">
        <f t="shared" si="40"/>
        <v>953.72199999999998</v>
      </c>
      <c r="H80" s="4"/>
      <c r="I80" s="63" t="s">
        <v>268</v>
      </c>
      <c r="J80" s="8" t="s">
        <v>13</v>
      </c>
      <c r="K80" s="261">
        <v>706</v>
      </c>
      <c r="L80" s="257">
        <f t="shared" si="41"/>
        <v>854.26</v>
      </c>
    </row>
    <row r="81" spans="2:12" x14ac:dyDescent="0.25">
      <c r="B81" s="18" t="s">
        <v>269</v>
      </c>
      <c r="C81" s="63">
        <v>1131</v>
      </c>
      <c r="D81" s="8" t="s">
        <v>17</v>
      </c>
      <c r="E81" s="261">
        <v>541</v>
      </c>
      <c r="F81" s="253">
        <f t="shared" si="39"/>
        <v>654.61</v>
      </c>
      <c r="G81" s="271">
        <f t="shared" ref="G81:G85" si="43">($G$1*F81)</f>
        <v>916.45399999999995</v>
      </c>
      <c r="H81" s="4"/>
      <c r="I81" s="63"/>
      <c r="J81" s="8"/>
      <c r="K81" s="261"/>
      <c r="L81" s="257"/>
    </row>
    <row r="82" spans="2:12" x14ac:dyDescent="0.25">
      <c r="B82" s="18" t="s">
        <v>270</v>
      </c>
      <c r="C82" s="63">
        <v>1140</v>
      </c>
      <c r="D82" s="8" t="s">
        <v>13</v>
      </c>
      <c r="E82" s="261">
        <v>430</v>
      </c>
      <c r="F82" s="253">
        <f t="shared" si="39"/>
        <v>520.29999999999995</v>
      </c>
      <c r="G82" s="271">
        <f t="shared" si="43"/>
        <v>728.41999999999985</v>
      </c>
      <c r="H82" s="4"/>
      <c r="I82" s="63" t="s">
        <v>271</v>
      </c>
      <c r="J82" s="8" t="s">
        <v>9</v>
      </c>
      <c r="K82" s="261">
        <v>701</v>
      </c>
      <c r="L82" s="257">
        <f t="shared" si="41"/>
        <v>848.20999999999992</v>
      </c>
    </row>
    <row r="83" spans="2:12" x14ac:dyDescent="0.25">
      <c r="B83" s="18" t="s">
        <v>272</v>
      </c>
      <c r="C83" s="63">
        <v>1160</v>
      </c>
      <c r="D83" s="8" t="s">
        <v>21</v>
      </c>
      <c r="E83" s="261">
        <v>585</v>
      </c>
      <c r="F83" s="253">
        <f t="shared" si="39"/>
        <v>707.85</v>
      </c>
      <c r="G83" s="271">
        <f t="shared" si="43"/>
        <v>990.99</v>
      </c>
      <c r="H83" s="4"/>
      <c r="I83" s="63" t="s">
        <v>273</v>
      </c>
      <c r="J83" s="8" t="s">
        <v>17</v>
      </c>
      <c r="K83" s="261">
        <v>639</v>
      </c>
      <c r="L83" s="257">
        <f t="shared" si="41"/>
        <v>773.18999999999994</v>
      </c>
    </row>
    <row r="84" spans="2:12" x14ac:dyDescent="0.25">
      <c r="B84" s="18" t="s">
        <v>516</v>
      </c>
      <c r="C84" s="63">
        <v>1171</v>
      </c>
      <c r="D84" s="8" t="s">
        <v>518</v>
      </c>
      <c r="E84" s="261">
        <v>506</v>
      </c>
      <c r="F84" s="253">
        <f t="shared" si="39"/>
        <v>612.26</v>
      </c>
      <c r="G84" s="271">
        <f t="shared" si="43"/>
        <v>857.16399999999999</v>
      </c>
      <c r="H84" s="4"/>
      <c r="I84" s="63" t="s">
        <v>517</v>
      </c>
      <c r="J84" s="8" t="s">
        <v>519</v>
      </c>
      <c r="K84" s="261">
        <v>955</v>
      </c>
      <c r="L84" s="257">
        <f t="shared" si="41"/>
        <v>1155.55</v>
      </c>
    </row>
    <row r="85" spans="2:12" x14ac:dyDescent="0.25">
      <c r="B85" s="340" t="s">
        <v>274</v>
      </c>
      <c r="C85" s="64">
        <v>1190</v>
      </c>
      <c r="D85" s="7" t="s">
        <v>17</v>
      </c>
      <c r="E85" s="262">
        <v>705</v>
      </c>
      <c r="F85" s="256">
        <f t="shared" si="39"/>
        <v>853.05</v>
      </c>
      <c r="G85" s="322">
        <f t="shared" si="43"/>
        <v>1194.2699999999998</v>
      </c>
      <c r="H85" s="41"/>
      <c r="I85" s="64" t="s">
        <v>275</v>
      </c>
      <c r="J85" s="7" t="s">
        <v>13</v>
      </c>
      <c r="K85" s="262">
        <v>846</v>
      </c>
      <c r="L85" s="259">
        <f t="shared" si="41"/>
        <v>1023.66</v>
      </c>
    </row>
    <row r="86" spans="2:12" x14ac:dyDescent="0.25">
      <c r="B86" s="340"/>
      <c r="C86" s="49"/>
      <c r="D86" s="6"/>
      <c r="E86" s="262"/>
      <c r="F86" s="256"/>
      <c r="G86" s="277"/>
      <c r="H86" s="41"/>
      <c r="I86" s="49"/>
      <c r="J86" s="6"/>
      <c r="K86" s="262"/>
      <c r="L86" s="259"/>
    </row>
    <row r="87" spans="2:12" x14ac:dyDescent="0.25">
      <c r="B87" s="132" t="s">
        <v>41</v>
      </c>
      <c r="C87" s="133"/>
      <c r="D87" s="134"/>
      <c r="E87" s="135"/>
      <c r="F87" s="136"/>
      <c r="G87" s="135"/>
      <c r="H87" s="137"/>
      <c r="I87" s="133"/>
      <c r="J87" s="138"/>
      <c r="K87" s="155"/>
      <c r="L87" s="156"/>
    </row>
    <row r="88" spans="2:12" x14ac:dyDescent="0.25">
      <c r="B88" s="101" t="s">
        <v>42</v>
      </c>
      <c r="C88" s="126">
        <v>3300</v>
      </c>
      <c r="D88" s="103" t="s">
        <v>298</v>
      </c>
      <c r="E88" s="332">
        <v>223</v>
      </c>
      <c r="F88" s="42">
        <f t="shared" ref="F88:F93" si="44">($F$1*E88)</f>
        <v>269.83</v>
      </c>
      <c r="G88" s="333">
        <f t="shared" ref="G88:G93" si="45">($G$1*F88)</f>
        <v>377.76199999999994</v>
      </c>
      <c r="H88" s="93"/>
      <c r="I88" s="126" t="s">
        <v>217</v>
      </c>
      <c r="J88" s="16" t="s">
        <v>24</v>
      </c>
      <c r="K88" s="24">
        <v>259</v>
      </c>
      <c r="L88" s="333">
        <f t="shared" ref="L88:L90" si="46">($F$1*K88)</f>
        <v>313.39</v>
      </c>
    </row>
    <row r="89" spans="2:12" x14ac:dyDescent="0.25">
      <c r="B89" s="101" t="s">
        <v>43</v>
      </c>
      <c r="C89" s="126">
        <v>3301</v>
      </c>
      <c r="D89" s="103" t="s">
        <v>79</v>
      </c>
      <c r="E89" s="332">
        <v>177</v>
      </c>
      <c r="F89" s="42">
        <f t="shared" si="44"/>
        <v>214.17</v>
      </c>
      <c r="G89" s="333">
        <f t="shared" si="45"/>
        <v>299.83799999999997</v>
      </c>
      <c r="H89" s="93"/>
      <c r="I89" s="126" t="s">
        <v>218</v>
      </c>
      <c r="J89" s="8" t="s">
        <v>10</v>
      </c>
      <c r="K89" s="24">
        <v>420</v>
      </c>
      <c r="L89" s="333">
        <f t="shared" si="46"/>
        <v>508.2</v>
      </c>
    </row>
    <row r="90" spans="2:12" x14ac:dyDescent="0.25">
      <c r="B90" s="95" t="s">
        <v>44</v>
      </c>
      <c r="C90" s="126">
        <v>3307</v>
      </c>
      <c r="D90" s="104" t="s">
        <v>13</v>
      </c>
      <c r="E90" s="332">
        <v>301</v>
      </c>
      <c r="F90" s="42">
        <f t="shared" si="44"/>
        <v>364.21</v>
      </c>
      <c r="G90" s="333">
        <f t="shared" si="45"/>
        <v>509.89399999999995</v>
      </c>
      <c r="H90" s="93"/>
      <c r="I90" s="126" t="s">
        <v>219</v>
      </c>
      <c r="J90" s="8" t="s">
        <v>79</v>
      </c>
      <c r="K90" s="24">
        <v>294</v>
      </c>
      <c r="L90" s="333">
        <f t="shared" si="46"/>
        <v>355.74</v>
      </c>
    </row>
    <row r="91" spans="2:12" x14ac:dyDescent="0.25">
      <c r="B91" s="95" t="s">
        <v>352</v>
      </c>
      <c r="C91" s="126">
        <v>3311</v>
      </c>
      <c r="D91" s="104" t="s">
        <v>13</v>
      </c>
      <c r="E91" s="332">
        <v>449</v>
      </c>
      <c r="F91" s="42">
        <f t="shared" si="44"/>
        <v>543.29</v>
      </c>
      <c r="G91" s="333">
        <f t="shared" si="45"/>
        <v>760.60599999999988</v>
      </c>
      <c r="H91" s="93"/>
      <c r="I91" s="126" t="s">
        <v>290</v>
      </c>
      <c r="J91" s="8" t="s">
        <v>79</v>
      </c>
      <c r="K91" s="24">
        <v>528</v>
      </c>
      <c r="L91" s="333">
        <f t="shared" ref="L91" si="47">($F$1*K91)</f>
        <v>638.88</v>
      </c>
    </row>
    <row r="92" spans="2:12" x14ac:dyDescent="0.25">
      <c r="B92" s="95" t="s">
        <v>353</v>
      </c>
      <c r="C92" s="126">
        <v>3321</v>
      </c>
      <c r="D92" s="104" t="s">
        <v>13</v>
      </c>
      <c r="E92" s="332">
        <v>449</v>
      </c>
      <c r="F92" s="42">
        <f t="shared" si="44"/>
        <v>543.29</v>
      </c>
      <c r="G92" s="333">
        <f t="shared" si="45"/>
        <v>760.60599999999988</v>
      </c>
      <c r="H92" s="93"/>
      <c r="I92" s="126" t="s">
        <v>291</v>
      </c>
      <c r="J92" s="8" t="s">
        <v>19</v>
      </c>
      <c r="K92" s="24">
        <v>609</v>
      </c>
      <c r="L92" s="333">
        <f t="shared" ref="L92" si="48">($F$1*K92)</f>
        <v>736.89</v>
      </c>
    </row>
    <row r="93" spans="2:12" x14ac:dyDescent="0.25">
      <c r="B93" s="95" t="s">
        <v>354</v>
      </c>
      <c r="C93" s="126">
        <v>3330</v>
      </c>
      <c r="D93" s="104" t="s">
        <v>17</v>
      </c>
      <c r="E93" s="332">
        <v>423</v>
      </c>
      <c r="F93" s="42">
        <f t="shared" si="44"/>
        <v>511.83</v>
      </c>
      <c r="G93" s="333">
        <f t="shared" si="45"/>
        <v>716.5619999999999</v>
      </c>
      <c r="H93" s="93"/>
      <c r="I93" s="126"/>
      <c r="J93" s="8"/>
      <c r="K93" s="24"/>
      <c r="L93" s="333"/>
    </row>
    <row r="94" spans="2:12" x14ac:dyDescent="0.25">
      <c r="B94" s="95" t="s">
        <v>577</v>
      </c>
      <c r="C94" s="126">
        <v>3331</v>
      </c>
      <c r="D94" s="104" t="s">
        <v>17</v>
      </c>
      <c r="E94" s="332">
        <v>407</v>
      </c>
      <c r="F94" s="42">
        <f t="shared" ref="F94" si="49">($F$1*E94)</f>
        <v>492.46999999999997</v>
      </c>
      <c r="G94" s="333">
        <f t="shared" ref="G94" si="50">($G$1*F94)</f>
        <v>689.45799999999997</v>
      </c>
      <c r="H94" s="93"/>
      <c r="I94" s="126"/>
      <c r="J94" s="8"/>
      <c r="K94" s="24"/>
      <c r="L94" s="333"/>
    </row>
    <row r="95" spans="2:12" x14ac:dyDescent="0.25">
      <c r="B95" s="95" t="s">
        <v>45</v>
      </c>
      <c r="C95" s="126"/>
      <c r="D95" s="104"/>
      <c r="E95" s="94"/>
      <c r="F95" s="42"/>
      <c r="G95" s="333"/>
      <c r="H95" s="93"/>
      <c r="I95" s="126" t="s">
        <v>220</v>
      </c>
      <c r="J95" s="8" t="s">
        <v>19</v>
      </c>
      <c r="K95" s="102">
        <v>379</v>
      </c>
      <c r="L95" s="333">
        <f>($F$1*K95)</f>
        <v>458.59</v>
      </c>
    </row>
    <row r="96" spans="2:12" x14ac:dyDescent="0.25">
      <c r="B96" s="95" t="s">
        <v>355</v>
      </c>
      <c r="C96" s="126">
        <v>3360</v>
      </c>
      <c r="D96" s="104" t="s">
        <v>21</v>
      </c>
      <c r="E96" s="332">
        <v>335</v>
      </c>
      <c r="F96" s="42">
        <f>($F$1*E96)</f>
        <v>405.34999999999997</v>
      </c>
      <c r="G96" s="333">
        <f>($G$1*F96)</f>
        <v>567.4899999999999</v>
      </c>
      <c r="H96" s="93"/>
      <c r="I96" s="126" t="s">
        <v>292</v>
      </c>
      <c r="J96" s="8" t="s">
        <v>17</v>
      </c>
      <c r="K96" s="24">
        <v>462</v>
      </c>
      <c r="L96" s="333">
        <f t="shared" ref="L96" si="51">($F$1*K96)</f>
        <v>559.02</v>
      </c>
    </row>
    <row r="97" spans="2:84" x14ac:dyDescent="0.25">
      <c r="B97" s="340" t="s">
        <v>46</v>
      </c>
      <c r="C97" s="231"/>
      <c r="D97" s="17" t="s">
        <v>7</v>
      </c>
      <c r="E97" s="341" t="s">
        <v>7</v>
      </c>
      <c r="F97" s="331" t="s">
        <v>7</v>
      </c>
      <c r="G97" s="342" t="s">
        <v>7</v>
      </c>
      <c r="H97" s="41"/>
      <c r="I97" s="105" t="s">
        <v>221</v>
      </c>
      <c r="J97" s="17" t="s">
        <v>302</v>
      </c>
      <c r="K97" s="341">
        <v>769</v>
      </c>
      <c r="L97" s="342">
        <f>($F$1*K97)</f>
        <v>930.49</v>
      </c>
    </row>
    <row r="98" spans="2:84" x14ac:dyDescent="0.25">
      <c r="B98" s="181" t="s">
        <v>78</v>
      </c>
      <c r="C98" s="177"/>
      <c r="D98" s="178"/>
      <c r="E98" s="179"/>
      <c r="F98" s="179"/>
      <c r="G98" s="179"/>
      <c r="H98" s="179"/>
      <c r="I98" s="177"/>
      <c r="J98" s="178"/>
      <c r="K98" s="179"/>
      <c r="L98" s="180"/>
    </row>
    <row r="99" spans="2:84" x14ac:dyDescent="0.25">
      <c r="B99" s="96" t="s">
        <v>306</v>
      </c>
      <c r="C99" s="63" t="s">
        <v>504</v>
      </c>
      <c r="D99" s="8" t="s">
        <v>17</v>
      </c>
      <c r="E99" s="372">
        <v>403</v>
      </c>
      <c r="F99" s="42">
        <f>($F$1*E99)</f>
        <v>487.63</v>
      </c>
      <c r="G99" s="333">
        <f t="shared" ref="G99:G103" si="52">($G$1*F99)</f>
        <v>682.6819999999999</v>
      </c>
      <c r="H99" s="75"/>
      <c r="I99" s="63"/>
      <c r="J99" s="3"/>
      <c r="K99" s="62"/>
      <c r="L99" s="9"/>
    </row>
    <row r="100" spans="2:84" x14ac:dyDescent="0.25">
      <c r="B100" s="96" t="s">
        <v>307</v>
      </c>
      <c r="C100" s="63" t="s">
        <v>505</v>
      </c>
      <c r="D100" s="8" t="s">
        <v>17</v>
      </c>
      <c r="E100" s="372">
        <v>403</v>
      </c>
      <c r="F100" s="42">
        <f>($F$1*E100)</f>
        <v>487.63</v>
      </c>
      <c r="G100" s="333">
        <f t="shared" si="52"/>
        <v>682.6819999999999</v>
      </c>
      <c r="H100" s="75"/>
      <c r="I100" s="63"/>
      <c r="J100" s="3"/>
      <c r="K100" s="62"/>
      <c r="L100" s="9"/>
    </row>
    <row r="101" spans="2:84" x14ac:dyDescent="0.25">
      <c r="B101" s="96" t="s">
        <v>307</v>
      </c>
      <c r="C101" s="63" t="s">
        <v>506</v>
      </c>
      <c r="D101" s="8" t="s">
        <v>17</v>
      </c>
      <c r="E101" s="372">
        <v>403</v>
      </c>
      <c r="F101" s="42">
        <f>($F$1*E101)</f>
        <v>487.63</v>
      </c>
      <c r="G101" s="333">
        <f t="shared" si="52"/>
        <v>682.6819999999999</v>
      </c>
      <c r="H101" s="75"/>
      <c r="I101" s="63"/>
      <c r="J101" s="3"/>
      <c r="K101" s="62"/>
      <c r="L101" s="9"/>
    </row>
    <row r="102" spans="2:84" x14ac:dyDescent="0.25">
      <c r="B102" s="96" t="s">
        <v>308</v>
      </c>
      <c r="C102" s="63" t="s">
        <v>543</v>
      </c>
      <c r="D102" s="8" t="s">
        <v>17</v>
      </c>
      <c r="E102" s="372">
        <v>410</v>
      </c>
      <c r="F102" s="42">
        <f>($F$1*E102)</f>
        <v>496.09999999999997</v>
      </c>
      <c r="G102" s="333">
        <f t="shared" si="52"/>
        <v>694.54</v>
      </c>
      <c r="H102" s="75"/>
      <c r="I102" s="63"/>
      <c r="J102" s="3"/>
      <c r="K102" s="62"/>
      <c r="L102" s="9"/>
    </row>
    <row r="103" spans="2:84" x14ac:dyDescent="0.25">
      <c r="B103" s="164" t="s">
        <v>202</v>
      </c>
      <c r="C103" s="31">
        <v>8800</v>
      </c>
      <c r="D103" s="6" t="s">
        <v>79</v>
      </c>
      <c r="E103" s="361">
        <v>272</v>
      </c>
      <c r="F103" s="331">
        <f>($F$1*E103)</f>
        <v>329.12</v>
      </c>
      <c r="G103" s="331">
        <f t="shared" si="52"/>
        <v>460.76799999999997</v>
      </c>
      <c r="H103" s="390"/>
      <c r="I103" s="391" t="s">
        <v>80</v>
      </c>
      <c r="J103" s="392" t="s">
        <v>9</v>
      </c>
      <c r="K103" s="393">
        <v>397</v>
      </c>
      <c r="L103" s="270">
        <f>($F$1*K103)</f>
        <v>480.37</v>
      </c>
    </row>
    <row r="104" spans="2:84" x14ac:dyDescent="0.25">
      <c r="B104" s="394" t="s">
        <v>65</v>
      </c>
      <c r="C104" s="177"/>
      <c r="D104" s="178"/>
      <c r="E104" s="179"/>
      <c r="F104" s="179"/>
      <c r="G104" s="179"/>
      <c r="H104" s="179"/>
      <c r="I104" s="177"/>
      <c r="J104" s="178"/>
      <c r="K104" s="179"/>
      <c r="L104" s="180"/>
    </row>
    <row r="105" spans="2:84" x14ac:dyDescent="0.25">
      <c r="B105" s="12" t="s">
        <v>66</v>
      </c>
      <c r="C105" s="63" t="s">
        <v>67</v>
      </c>
      <c r="D105" s="84" t="s">
        <v>68</v>
      </c>
      <c r="E105" s="265">
        <v>131</v>
      </c>
      <c r="F105" s="251">
        <f t="shared" ref="F105:F110" si="53">($F$1*E105)</f>
        <v>158.51</v>
      </c>
      <c r="G105" s="260">
        <f t="shared" ref="G105:G110" si="54">($G$1*F105)</f>
        <v>221.91399999999999</v>
      </c>
      <c r="H105" s="279"/>
      <c r="I105" s="280"/>
      <c r="J105" s="281"/>
      <c r="K105" s="282"/>
      <c r="L105" s="283"/>
    </row>
    <row r="106" spans="2:84" x14ac:dyDescent="0.25">
      <c r="B106" s="12" t="s">
        <v>69</v>
      </c>
      <c r="C106" s="63" t="s">
        <v>70</v>
      </c>
      <c r="D106" s="8" t="s">
        <v>68</v>
      </c>
      <c r="E106" s="261">
        <v>131</v>
      </c>
      <c r="F106" s="253">
        <f t="shared" si="53"/>
        <v>158.51</v>
      </c>
      <c r="G106" s="257">
        <f t="shared" si="54"/>
        <v>221.91399999999999</v>
      </c>
      <c r="H106" s="279"/>
      <c r="I106" s="284"/>
      <c r="J106" s="281"/>
      <c r="K106" s="282"/>
      <c r="L106" s="283"/>
    </row>
    <row r="107" spans="2:84" s="186" customFormat="1" x14ac:dyDescent="0.25">
      <c r="B107" s="510" t="s">
        <v>71</v>
      </c>
      <c r="C107" s="246" t="s">
        <v>72</v>
      </c>
      <c r="D107" s="247" t="s">
        <v>68</v>
      </c>
      <c r="E107" s="252">
        <v>131</v>
      </c>
      <c r="F107" s="267">
        <f t="shared" si="53"/>
        <v>158.51</v>
      </c>
      <c r="G107" s="271">
        <f t="shared" si="54"/>
        <v>221.91399999999999</v>
      </c>
      <c r="H107" s="306"/>
      <c r="I107" s="511"/>
      <c r="J107" s="512"/>
      <c r="K107" s="513"/>
      <c r="L107" s="514"/>
    </row>
    <row r="108" spans="2:84" s="186" customFormat="1" x14ac:dyDescent="0.25">
      <c r="B108" s="510" t="s">
        <v>73</v>
      </c>
      <c r="C108" s="246" t="s">
        <v>74</v>
      </c>
      <c r="D108" s="247" t="s">
        <v>68</v>
      </c>
      <c r="E108" s="252">
        <v>131</v>
      </c>
      <c r="F108" s="267">
        <f t="shared" si="53"/>
        <v>158.51</v>
      </c>
      <c r="G108" s="271">
        <f t="shared" si="54"/>
        <v>221.91399999999999</v>
      </c>
      <c r="H108" s="306"/>
      <c r="I108" s="511"/>
      <c r="J108" s="512"/>
      <c r="K108" s="513"/>
      <c r="L108" s="514"/>
    </row>
    <row r="109" spans="2:84" s="186" customFormat="1" x14ac:dyDescent="0.25">
      <c r="B109" s="510" t="s">
        <v>75</v>
      </c>
      <c r="C109" s="246" t="s">
        <v>76</v>
      </c>
      <c r="D109" s="247" t="s">
        <v>68</v>
      </c>
      <c r="E109" s="252">
        <v>131</v>
      </c>
      <c r="F109" s="267">
        <f t="shared" si="53"/>
        <v>158.51</v>
      </c>
      <c r="G109" s="271">
        <f t="shared" si="54"/>
        <v>221.91399999999999</v>
      </c>
      <c r="H109" s="306"/>
      <c r="I109" s="511"/>
      <c r="J109" s="512"/>
      <c r="K109" s="513"/>
      <c r="L109" s="514"/>
    </row>
    <row r="110" spans="2:84" s="186" customFormat="1" x14ac:dyDescent="0.25">
      <c r="B110" s="369" t="s">
        <v>77</v>
      </c>
      <c r="C110" s="515">
        <v>841</v>
      </c>
      <c r="D110" s="423" t="s">
        <v>297</v>
      </c>
      <c r="E110" s="255">
        <v>163</v>
      </c>
      <c r="F110" s="277">
        <f t="shared" si="53"/>
        <v>197.23</v>
      </c>
      <c r="G110" s="322">
        <f t="shared" si="54"/>
        <v>276.12199999999996</v>
      </c>
      <c r="H110" s="375"/>
      <c r="I110" s="516"/>
      <c r="J110" s="517"/>
      <c r="K110" s="518"/>
      <c r="L110" s="519"/>
    </row>
    <row r="111" spans="2:84" s="186" customFormat="1" x14ac:dyDescent="0.25">
      <c r="B111" s="368"/>
      <c r="C111" s="530"/>
      <c r="D111" s="244"/>
      <c r="E111" s="252"/>
      <c r="F111" s="267"/>
      <c r="G111" s="267"/>
      <c r="H111" s="306"/>
      <c r="I111" s="540"/>
      <c r="J111" s="512"/>
      <c r="K111" s="513"/>
      <c r="L111" s="514"/>
    </row>
    <row r="112" spans="2:84" x14ac:dyDescent="0.25">
      <c r="B112" s="441" t="s">
        <v>47</v>
      </c>
      <c r="C112" s="442"/>
      <c r="D112" s="443"/>
      <c r="E112" s="444"/>
      <c r="F112" s="445"/>
      <c r="G112" s="444"/>
      <c r="H112" s="443"/>
      <c r="I112" s="446"/>
      <c r="J112" s="443"/>
      <c r="K112" s="447"/>
      <c r="L112" s="448"/>
      <c r="M112" s="186"/>
      <c r="N112" s="186"/>
      <c r="O112" s="186"/>
      <c r="P112" s="186"/>
      <c r="Q112" s="186"/>
      <c r="R112" s="186"/>
      <c r="S112" s="186"/>
      <c r="T112" s="186"/>
      <c r="U112" s="186"/>
      <c r="V112" s="186"/>
      <c r="W112" s="186"/>
      <c r="X112" s="186"/>
      <c r="Y112" s="186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  <c r="AS112" s="186"/>
      <c r="AT112" s="186"/>
      <c r="AU112" s="186"/>
      <c r="AV112" s="186"/>
      <c r="AW112" s="186"/>
      <c r="AX112" s="186"/>
      <c r="AY112" s="186"/>
      <c r="AZ112" s="186"/>
      <c r="BA112" s="186"/>
      <c r="BB112" s="186"/>
      <c r="BC112" s="186"/>
      <c r="BD112" s="186"/>
      <c r="BE112" s="186"/>
      <c r="BF112" s="186"/>
      <c r="BG112" s="186"/>
      <c r="BH112" s="186"/>
      <c r="BI112" s="186"/>
      <c r="BJ112" s="186"/>
      <c r="BK112" s="186"/>
      <c r="BL112" s="186"/>
      <c r="BM112" s="186"/>
      <c r="BN112" s="186"/>
      <c r="BO112" s="186"/>
      <c r="BP112" s="186"/>
      <c r="BQ112" s="186"/>
      <c r="BR112" s="186"/>
      <c r="BS112" s="186"/>
      <c r="BT112" s="186"/>
      <c r="BU112" s="186"/>
      <c r="BV112" s="186"/>
      <c r="BW112" s="186"/>
      <c r="BX112" s="186"/>
      <c r="BY112" s="186"/>
      <c r="BZ112" s="186"/>
      <c r="CA112" s="186"/>
      <c r="CB112" s="186"/>
      <c r="CC112" s="186"/>
      <c r="CD112" s="186"/>
      <c r="CE112" s="186"/>
      <c r="CF112" s="186"/>
    </row>
    <row r="113" spans="2:84" x14ac:dyDescent="0.25">
      <c r="B113" s="30" t="s">
        <v>48</v>
      </c>
      <c r="C113" s="5">
        <v>2832</v>
      </c>
      <c r="D113" s="84" t="s">
        <v>17</v>
      </c>
      <c r="E113" s="265">
        <v>306</v>
      </c>
      <c r="F113" s="251">
        <f t="shared" ref="F113:F126" si="55">($F$1*E113)</f>
        <v>370.26</v>
      </c>
      <c r="G113" s="260">
        <f>($G$1*F113)</f>
        <v>518.36399999999992</v>
      </c>
      <c r="H113" s="317"/>
      <c r="I113" s="280" t="s">
        <v>470</v>
      </c>
      <c r="J113" s="272" t="s">
        <v>13</v>
      </c>
      <c r="K113" s="265">
        <v>397</v>
      </c>
      <c r="L113" s="260">
        <f>($F$1*K113)</f>
        <v>480.37</v>
      </c>
      <c r="M113" s="186"/>
      <c r="N113" s="186"/>
      <c r="O113" s="186"/>
      <c r="P113" s="186"/>
      <c r="Q113" s="186"/>
      <c r="R113" s="186"/>
      <c r="S113" s="186"/>
      <c r="T113" s="186"/>
      <c r="U113" s="186"/>
      <c r="V113" s="186"/>
      <c r="W113" s="186"/>
      <c r="X113" s="186"/>
      <c r="Y113" s="186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  <c r="AS113" s="186"/>
      <c r="AT113" s="186"/>
      <c r="AU113" s="186"/>
      <c r="AV113" s="186"/>
      <c r="AW113" s="186"/>
      <c r="AX113" s="186"/>
      <c r="AY113" s="186"/>
      <c r="AZ113" s="186"/>
      <c r="BA113" s="186"/>
      <c r="BB113" s="186"/>
      <c r="BC113" s="186"/>
      <c r="BD113" s="186"/>
      <c r="BE113" s="186"/>
      <c r="BF113" s="186"/>
      <c r="BG113" s="186"/>
      <c r="BH113" s="186"/>
      <c r="BI113" s="186"/>
      <c r="BJ113" s="186"/>
      <c r="BK113" s="186"/>
      <c r="BL113" s="186"/>
      <c r="BM113" s="186"/>
      <c r="BN113" s="186"/>
      <c r="BO113" s="186"/>
      <c r="BP113" s="186"/>
      <c r="BQ113" s="186"/>
      <c r="BR113" s="186"/>
      <c r="BS113" s="186"/>
      <c r="BT113" s="186"/>
      <c r="BU113" s="186"/>
      <c r="BV113" s="186"/>
      <c r="BW113" s="186"/>
      <c r="BX113" s="186"/>
      <c r="BY113" s="186"/>
      <c r="BZ113" s="186"/>
      <c r="CA113" s="186"/>
      <c r="CB113" s="186"/>
      <c r="CC113" s="186"/>
      <c r="CD113" s="186"/>
      <c r="CE113" s="186"/>
      <c r="CF113" s="186"/>
    </row>
    <row r="114" spans="2:84" x14ac:dyDescent="0.25">
      <c r="B114" s="12" t="s">
        <v>49</v>
      </c>
      <c r="C114" s="50">
        <v>2300</v>
      </c>
      <c r="D114" s="8" t="s">
        <v>18</v>
      </c>
      <c r="E114" s="252">
        <v>278</v>
      </c>
      <c r="F114" s="267">
        <f t="shared" si="55"/>
        <v>336.38</v>
      </c>
      <c r="G114" s="271">
        <f t="shared" ref="G114:G123" si="56">($G$1*F114)</f>
        <v>470.93199999999996</v>
      </c>
      <c r="H114" s="306"/>
      <c r="I114" s="541"/>
      <c r="J114" s="275"/>
      <c r="K114" s="252"/>
      <c r="L114" s="257"/>
      <c r="M114" s="186"/>
      <c r="N114" s="186"/>
      <c r="O114" s="186"/>
      <c r="P114" s="186"/>
      <c r="Q114" s="186"/>
      <c r="R114" s="186"/>
      <c r="S114" s="186"/>
      <c r="T114" s="186"/>
      <c r="U114" s="186"/>
      <c r="V114" s="186"/>
      <c r="W114" s="186"/>
      <c r="X114" s="186"/>
      <c r="Y114" s="186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  <c r="AS114" s="186"/>
      <c r="AT114" s="186"/>
      <c r="AU114" s="186"/>
      <c r="AV114" s="186"/>
      <c r="AW114" s="186"/>
      <c r="AX114" s="186"/>
      <c r="AY114" s="186"/>
      <c r="AZ114" s="186"/>
      <c r="BA114" s="186"/>
      <c r="BB114" s="186"/>
      <c r="BC114" s="186"/>
      <c r="BD114" s="186"/>
      <c r="BE114" s="186"/>
      <c r="BF114" s="186"/>
      <c r="BG114" s="186"/>
      <c r="BH114" s="186"/>
      <c r="BI114" s="186"/>
      <c r="BJ114" s="186"/>
      <c r="BK114" s="186"/>
      <c r="BL114" s="186"/>
      <c r="BM114" s="186"/>
      <c r="BN114" s="186"/>
      <c r="BO114" s="186"/>
      <c r="BP114" s="186"/>
      <c r="BQ114" s="186"/>
      <c r="BR114" s="186"/>
      <c r="BS114" s="186"/>
      <c r="BT114" s="186"/>
      <c r="BU114" s="186"/>
      <c r="BV114" s="186"/>
      <c r="BW114" s="186"/>
      <c r="BX114" s="186"/>
      <c r="BY114" s="186"/>
      <c r="BZ114" s="186"/>
      <c r="CA114" s="186"/>
      <c r="CB114" s="186"/>
      <c r="CC114" s="186"/>
      <c r="CD114" s="186"/>
      <c r="CE114" s="186"/>
      <c r="CF114" s="186"/>
    </row>
    <row r="115" spans="2:84" s="186" customFormat="1" x14ac:dyDescent="0.25">
      <c r="B115" s="510" t="s">
        <v>50</v>
      </c>
      <c r="C115" s="530">
        <v>2400</v>
      </c>
      <c r="D115" s="247" t="s">
        <v>18</v>
      </c>
      <c r="E115" s="254">
        <v>306</v>
      </c>
      <c r="F115" s="267">
        <f t="shared" si="55"/>
        <v>370.26</v>
      </c>
      <c r="G115" s="271">
        <f t="shared" si="56"/>
        <v>518.36399999999992</v>
      </c>
      <c r="H115" s="306"/>
      <c r="I115" s="542"/>
      <c r="J115" s="276"/>
      <c r="K115" s="546"/>
      <c r="L115" s="520"/>
    </row>
    <row r="116" spans="2:84" s="186" customFormat="1" x14ac:dyDescent="0.25">
      <c r="B116" s="510" t="s">
        <v>326</v>
      </c>
      <c r="C116" s="530">
        <v>2501</v>
      </c>
      <c r="D116" s="247" t="s">
        <v>21</v>
      </c>
      <c r="E116" s="252">
        <v>291</v>
      </c>
      <c r="F116" s="267">
        <f t="shared" si="55"/>
        <v>352.11</v>
      </c>
      <c r="G116" s="271">
        <f t="shared" si="56"/>
        <v>492.95400000000001</v>
      </c>
      <c r="H116" s="306"/>
      <c r="I116" s="542"/>
      <c r="J116" s="276"/>
      <c r="K116" s="546"/>
      <c r="L116" s="520"/>
    </row>
    <row r="117" spans="2:84" s="186" customFormat="1" x14ac:dyDescent="0.25">
      <c r="B117" s="510" t="s">
        <v>325</v>
      </c>
      <c r="C117" s="530">
        <v>2502</v>
      </c>
      <c r="D117" s="247" t="s">
        <v>18</v>
      </c>
      <c r="E117" s="252">
        <v>255</v>
      </c>
      <c r="F117" s="267">
        <f t="shared" si="55"/>
        <v>308.55</v>
      </c>
      <c r="G117" s="271">
        <f t="shared" ref="G117" si="57">($G$1*F117)</f>
        <v>431.96999999999997</v>
      </c>
      <c r="H117" s="306"/>
      <c r="I117" s="542"/>
      <c r="J117" s="276"/>
      <c r="K117" s="546"/>
      <c r="L117" s="520"/>
    </row>
    <row r="118" spans="2:84" s="186" customFormat="1" x14ac:dyDescent="0.25">
      <c r="B118" s="532" t="s">
        <v>318</v>
      </c>
      <c r="C118" s="530">
        <v>2600</v>
      </c>
      <c r="D118" s="247" t="s">
        <v>13</v>
      </c>
      <c r="E118" s="264">
        <v>524</v>
      </c>
      <c r="F118" s="267">
        <f t="shared" si="55"/>
        <v>634.04</v>
      </c>
      <c r="G118" s="271">
        <f t="shared" si="56"/>
        <v>887.65599999999995</v>
      </c>
      <c r="H118" s="306"/>
      <c r="I118" s="541" t="s">
        <v>288</v>
      </c>
      <c r="J118" s="275" t="s">
        <v>19</v>
      </c>
      <c r="K118" s="252">
        <v>736</v>
      </c>
      <c r="L118" s="271">
        <f>($F$1*K118)</f>
        <v>890.56</v>
      </c>
    </row>
    <row r="119" spans="2:84" s="186" customFormat="1" x14ac:dyDescent="0.25">
      <c r="B119" s="532" t="s">
        <v>386</v>
      </c>
      <c r="C119" s="530">
        <v>2610</v>
      </c>
      <c r="D119" s="247" t="s">
        <v>13</v>
      </c>
      <c r="E119" s="264">
        <v>459</v>
      </c>
      <c r="F119" s="267">
        <f t="shared" si="55"/>
        <v>555.39</v>
      </c>
      <c r="G119" s="271">
        <f t="shared" si="56"/>
        <v>777.54599999999994</v>
      </c>
      <c r="H119" s="306"/>
      <c r="I119" s="541" t="s">
        <v>403</v>
      </c>
      <c r="J119" s="275" t="s">
        <v>19</v>
      </c>
      <c r="K119" s="252">
        <v>618</v>
      </c>
      <c r="L119" s="271">
        <f>($F$1*K119)</f>
        <v>747.78</v>
      </c>
    </row>
    <row r="120" spans="2:84" s="186" customFormat="1" ht="26.25" customHeight="1" x14ac:dyDescent="0.25">
      <c r="B120" s="533" t="s">
        <v>480</v>
      </c>
      <c r="C120" s="530">
        <v>2620</v>
      </c>
      <c r="D120" s="247" t="s">
        <v>13</v>
      </c>
      <c r="E120" s="252">
        <v>500</v>
      </c>
      <c r="F120" s="267">
        <f t="shared" si="55"/>
        <v>605</v>
      </c>
      <c r="G120" s="271">
        <f t="shared" si="56"/>
        <v>847</v>
      </c>
      <c r="H120" s="449"/>
      <c r="I120" s="511" t="s">
        <v>368</v>
      </c>
      <c r="J120" s="276" t="s">
        <v>79</v>
      </c>
      <c r="K120" s="252">
        <v>601</v>
      </c>
      <c r="L120" s="271">
        <f t="shared" ref="L120:L121" si="58">($F$1*K120)</f>
        <v>727.20999999999992</v>
      </c>
    </row>
    <row r="121" spans="2:84" s="186" customFormat="1" x14ac:dyDescent="0.25">
      <c r="B121" s="533" t="s">
        <v>481</v>
      </c>
      <c r="C121" s="530">
        <v>2630</v>
      </c>
      <c r="D121" s="247" t="s">
        <v>17</v>
      </c>
      <c r="E121" s="252">
        <v>427</v>
      </c>
      <c r="F121" s="267">
        <f t="shared" si="55"/>
        <v>516.66999999999996</v>
      </c>
      <c r="G121" s="271">
        <f t="shared" si="56"/>
        <v>723.33799999999985</v>
      </c>
      <c r="H121" s="449"/>
      <c r="I121" s="511" t="s">
        <v>369</v>
      </c>
      <c r="J121" s="276" t="s">
        <v>13</v>
      </c>
      <c r="K121" s="252">
        <v>533</v>
      </c>
      <c r="L121" s="271">
        <f t="shared" si="58"/>
        <v>644.92999999999995</v>
      </c>
    </row>
    <row r="122" spans="2:84" ht="22.5" x14ac:dyDescent="0.25">
      <c r="B122" s="91" t="s">
        <v>507</v>
      </c>
      <c r="C122" s="50">
        <v>2621</v>
      </c>
      <c r="D122" s="8" t="s">
        <v>13</v>
      </c>
      <c r="E122" s="252">
        <v>378</v>
      </c>
      <c r="F122" s="267">
        <f t="shared" si="55"/>
        <v>457.38</v>
      </c>
      <c r="G122" s="271">
        <f t="shared" si="56"/>
        <v>640.33199999999999</v>
      </c>
      <c r="H122" s="449"/>
      <c r="I122" s="511" t="s">
        <v>404</v>
      </c>
      <c r="J122" s="276" t="s">
        <v>19</v>
      </c>
      <c r="K122" s="252">
        <v>439</v>
      </c>
      <c r="L122" s="257">
        <f t="shared" ref="L122:L123" si="59">($F$1*K122)</f>
        <v>531.18999999999994</v>
      </c>
      <c r="M122" s="186"/>
      <c r="N122" s="186"/>
      <c r="O122" s="186"/>
      <c r="P122" s="186"/>
      <c r="Q122" s="186"/>
      <c r="R122" s="186"/>
      <c r="S122" s="186"/>
      <c r="T122" s="186"/>
      <c r="U122" s="186"/>
      <c r="V122" s="186"/>
      <c r="W122" s="186"/>
      <c r="X122" s="186"/>
      <c r="Y122" s="186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  <c r="AS122" s="186"/>
      <c r="AT122" s="186"/>
      <c r="AU122" s="186"/>
      <c r="AV122" s="186"/>
      <c r="AW122" s="186"/>
      <c r="AX122" s="186"/>
      <c r="AY122" s="186"/>
      <c r="AZ122" s="186"/>
      <c r="BA122" s="186"/>
      <c r="BB122" s="186"/>
      <c r="BC122" s="186"/>
      <c r="BD122" s="186"/>
      <c r="BE122" s="186"/>
      <c r="BF122" s="186"/>
      <c r="BG122" s="186"/>
      <c r="BH122" s="186"/>
      <c r="BI122" s="186"/>
      <c r="BJ122" s="186"/>
      <c r="BK122" s="186"/>
      <c r="BL122" s="186"/>
      <c r="BM122" s="186"/>
      <c r="BN122" s="186"/>
      <c r="BO122" s="186"/>
      <c r="BP122" s="186"/>
      <c r="BQ122" s="186"/>
      <c r="BR122" s="186"/>
      <c r="BS122" s="186"/>
      <c r="BT122" s="186"/>
      <c r="BU122" s="186"/>
      <c r="BV122" s="186"/>
      <c r="BW122" s="186"/>
      <c r="BX122" s="186"/>
      <c r="BY122" s="186"/>
      <c r="BZ122" s="186"/>
      <c r="CA122" s="186"/>
      <c r="CB122" s="186"/>
      <c r="CC122" s="186"/>
      <c r="CD122" s="186"/>
      <c r="CE122" s="186"/>
      <c r="CF122" s="186"/>
    </row>
    <row r="123" spans="2:84" ht="23.25" x14ac:dyDescent="0.25">
      <c r="B123" s="534" t="s">
        <v>508</v>
      </c>
      <c r="C123" s="50">
        <v>2631</v>
      </c>
      <c r="D123" s="8" t="s">
        <v>17</v>
      </c>
      <c r="E123" s="252">
        <v>404</v>
      </c>
      <c r="F123" s="267">
        <f t="shared" si="55"/>
        <v>488.84</v>
      </c>
      <c r="G123" s="271">
        <f t="shared" si="56"/>
        <v>684.37599999999998</v>
      </c>
      <c r="H123" s="449"/>
      <c r="I123" s="511" t="s">
        <v>405</v>
      </c>
      <c r="J123" s="276" t="s">
        <v>13</v>
      </c>
      <c r="K123" s="252">
        <v>450</v>
      </c>
      <c r="L123" s="257">
        <f t="shared" si="59"/>
        <v>544.5</v>
      </c>
    </row>
    <row r="124" spans="2:84" x14ac:dyDescent="0.25">
      <c r="B124" s="28" t="s">
        <v>336</v>
      </c>
      <c r="C124" s="50">
        <v>2660</v>
      </c>
      <c r="D124" s="8" t="s">
        <v>21</v>
      </c>
      <c r="E124" s="264">
        <v>277</v>
      </c>
      <c r="F124" s="267">
        <f t="shared" si="55"/>
        <v>335.17</v>
      </c>
      <c r="G124" s="271">
        <f t="shared" ref="G124" si="60">($G$1*F124)</f>
        <v>469.238</v>
      </c>
      <c r="H124" s="306"/>
      <c r="I124" s="541"/>
      <c r="J124" s="275"/>
      <c r="K124" s="252"/>
      <c r="L124" s="257"/>
    </row>
    <row r="125" spans="2:84" x14ac:dyDescent="0.25">
      <c r="B125" s="91" t="s">
        <v>81</v>
      </c>
      <c r="C125" s="50">
        <v>2910</v>
      </c>
      <c r="D125" s="8" t="s">
        <v>13</v>
      </c>
      <c r="E125" s="252">
        <v>393</v>
      </c>
      <c r="F125" s="267">
        <f t="shared" si="55"/>
        <v>475.53</v>
      </c>
      <c r="G125" s="271">
        <f>($G$1*F125)</f>
        <v>665.74199999999996</v>
      </c>
      <c r="H125" s="449"/>
      <c r="I125" s="511" t="s">
        <v>82</v>
      </c>
      <c r="J125" s="276" t="s">
        <v>9</v>
      </c>
      <c r="K125" s="252">
        <v>633</v>
      </c>
      <c r="L125" s="257">
        <f>($F$1*K125)</f>
        <v>765.93</v>
      </c>
    </row>
    <row r="126" spans="2:84" x14ac:dyDescent="0.25">
      <c r="B126" s="91" t="s">
        <v>281</v>
      </c>
      <c r="C126" s="50">
        <v>2931</v>
      </c>
      <c r="D126" s="8" t="s">
        <v>278</v>
      </c>
      <c r="E126" s="252">
        <v>456</v>
      </c>
      <c r="F126" s="267">
        <f t="shared" si="55"/>
        <v>551.76</v>
      </c>
      <c r="G126" s="271">
        <f>($G$1*F126)</f>
        <v>772.46399999999994</v>
      </c>
      <c r="H126" s="440"/>
      <c r="I126" s="511" t="s">
        <v>282</v>
      </c>
      <c r="J126" s="276" t="s">
        <v>21</v>
      </c>
      <c r="K126" s="254">
        <v>341</v>
      </c>
      <c r="L126" s="257">
        <f>($F$1*K126)</f>
        <v>412.61</v>
      </c>
    </row>
    <row r="127" spans="2:84" ht="14.25" customHeight="1" x14ac:dyDescent="0.25">
      <c r="B127" s="507" t="s">
        <v>409</v>
      </c>
      <c r="C127" s="50">
        <v>82632</v>
      </c>
      <c r="D127" s="504" t="s">
        <v>17</v>
      </c>
      <c r="E127" s="102">
        <v>674</v>
      </c>
      <c r="F127" s="494">
        <f>($F$1*E127)</f>
        <v>815.54</v>
      </c>
      <c r="G127" s="505">
        <f t="shared" ref="G127" si="61">($G$1*F127)</f>
        <v>1141.7559999999999</v>
      </c>
      <c r="H127" s="4"/>
      <c r="I127" s="63" t="s">
        <v>493</v>
      </c>
      <c r="J127" s="504" t="s">
        <v>13</v>
      </c>
      <c r="K127" s="261">
        <v>816</v>
      </c>
      <c r="L127" s="257">
        <f t="shared" ref="L127:L129" si="62">($F$1*K127)</f>
        <v>987.36</v>
      </c>
    </row>
    <row r="128" spans="2:84" ht="13.5" customHeight="1" x14ac:dyDescent="0.25">
      <c r="B128" s="507" t="s">
        <v>488</v>
      </c>
      <c r="C128" s="50"/>
      <c r="D128" s="504"/>
      <c r="E128" s="102"/>
      <c r="F128" s="494"/>
      <c r="G128" s="505"/>
      <c r="H128" s="10"/>
      <c r="I128" s="543" t="s">
        <v>490</v>
      </c>
      <c r="J128" s="504" t="s">
        <v>489</v>
      </c>
      <c r="K128" s="261">
        <v>674</v>
      </c>
      <c r="L128" s="257">
        <f t="shared" si="62"/>
        <v>815.54</v>
      </c>
    </row>
    <row r="129" spans="2:12" ht="18.75" customHeight="1" x14ac:dyDescent="0.25">
      <c r="B129" s="507" t="s">
        <v>483</v>
      </c>
      <c r="C129" s="50"/>
      <c r="D129" s="504"/>
      <c r="E129" s="102"/>
      <c r="F129" s="494"/>
      <c r="G129" s="505"/>
      <c r="H129" s="4"/>
      <c r="I129" s="543" t="s">
        <v>484</v>
      </c>
      <c r="J129" s="504" t="s">
        <v>485</v>
      </c>
      <c r="K129" s="261">
        <v>694</v>
      </c>
      <c r="L129" s="257">
        <f t="shared" si="62"/>
        <v>839.74</v>
      </c>
    </row>
    <row r="130" spans="2:12" x14ac:dyDescent="0.25">
      <c r="B130" s="91" t="s">
        <v>586</v>
      </c>
      <c r="C130" s="50">
        <v>82701</v>
      </c>
      <c r="D130" s="8" t="s">
        <v>17</v>
      </c>
      <c r="E130" s="252">
        <v>413</v>
      </c>
      <c r="F130" s="267">
        <f t="shared" ref="F130" si="63">($F$1*E130)</f>
        <v>499.72999999999996</v>
      </c>
      <c r="G130" s="271">
        <f>($G$1*F130)</f>
        <v>699.62199999999996</v>
      </c>
      <c r="H130" s="449"/>
      <c r="I130" s="511" t="s">
        <v>584</v>
      </c>
      <c r="J130" s="276" t="s">
        <v>13</v>
      </c>
      <c r="K130" s="252">
        <v>518</v>
      </c>
      <c r="L130" s="257">
        <f>($F$1*K130)</f>
        <v>626.78</v>
      </c>
    </row>
    <row r="131" spans="2:12" x14ac:dyDescent="0.25">
      <c r="B131" s="535" t="s">
        <v>587</v>
      </c>
      <c r="C131" s="49">
        <v>82702</v>
      </c>
      <c r="D131" s="7" t="s">
        <v>17</v>
      </c>
      <c r="E131" s="255">
        <v>389</v>
      </c>
      <c r="F131" s="277">
        <f t="shared" ref="F131" si="64">($F$1*E131)</f>
        <v>470.69</v>
      </c>
      <c r="G131" s="322">
        <f>($G$1*F131)</f>
        <v>658.96600000000001</v>
      </c>
      <c r="H131" s="440"/>
      <c r="I131" s="516" t="s">
        <v>585</v>
      </c>
      <c r="J131" s="278" t="s">
        <v>13</v>
      </c>
      <c r="K131" s="255">
        <v>488</v>
      </c>
      <c r="L131" s="259">
        <f>($F$1*K131)</f>
        <v>590.48</v>
      </c>
    </row>
    <row r="132" spans="2:12" x14ac:dyDescent="0.25">
      <c r="B132" s="439"/>
      <c r="C132" s="49"/>
      <c r="D132" s="6"/>
      <c r="E132" s="255"/>
      <c r="F132" s="277"/>
      <c r="G132" s="277"/>
      <c r="H132" s="449"/>
      <c r="I132" s="527"/>
      <c r="J132" s="517"/>
      <c r="K132" s="255"/>
      <c r="L132" s="259"/>
    </row>
    <row r="133" spans="2:12" x14ac:dyDescent="0.25">
      <c r="B133" s="531" t="s">
        <v>313</v>
      </c>
      <c r="C133" s="529"/>
      <c r="D133" s="536"/>
      <c r="E133" s="537"/>
      <c r="F133" s="538"/>
      <c r="G133" s="537"/>
      <c r="H133" s="410"/>
      <c r="I133" s="539"/>
      <c r="J133" s="544"/>
      <c r="K133" s="537"/>
      <c r="L133" s="545"/>
    </row>
    <row r="134" spans="2:12" x14ac:dyDescent="0.25">
      <c r="B134" s="335" t="s">
        <v>312</v>
      </c>
      <c r="C134" s="51">
        <v>8600</v>
      </c>
      <c r="D134" s="84" t="s">
        <v>18</v>
      </c>
      <c r="E134" s="261">
        <v>215</v>
      </c>
      <c r="F134" s="253">
        <f t="shared" ref="F134:F139" si="65">($F$1*E134)</f>
        <v>260.14999999999998</v>
      </c>
      <c r="G134" s="257">
        <f t="shared" ref="G134" si="66">($G$1*F134)</f>
        <v>364.20999999999992</v>
      </c>
      <c r="H134" s="286"/>
      <c r="I134" s="280" t="s">
        <v>7</v>
      </c>
      <c r="J134" s="287" t="s">
        <v>7</v>
      </c>
      <c r="K134" s="265" t="s">
        <v>7</v>
      </c>
      <c r="L134" s="288" t="s">
        <v>7</v>
      </c>
    </row>
    <row r="135" spans="2:12" x14ac:dyDescent="0.25">
      <c r="B135" s="12" t="s">
        <v>314</v>
      </c>
      <c r="C135" s="50">
        <v>8610</v>
      </c>
      <c r="D135" s="8" t="s">
        <v>13</v>
      </c>
      <c r="E135" s="261">
        <v>372</v>
      </c>
      <c r="F135" s="253">
        <f t="shared" si="65"/>
        <v>450.12</v>
      </c>
      <c r="G135" s="257">
        <f t="shared" ref="G135" si="67">($G$1*F135)</f>
        <v>630.16800000000001</v>
      </c>
      <c r="H135" s="279"/>
      <c r="I135" s="284" t="s">
        <v>7</v>
      </c>
      <c r="J135" s="281" t="s">
        <v>7</v>
      </c>
      <c r="K135" s="261" t="s">
        <v>7</v>
      </c>
      <c r="L135" s="289" t="s">
        <v>7</v>
      </c>
    </row>
    <row r="136" spans="2:12" x14ac:dyDescent="0.25">
      <c r="B136" s="12" t="s">
        <v>315</v>
      </c>
      <c r="C136" s="50">
        <v>8620</v>
      </c>
      <c r="D136" s="8" t="s">
        <v>13</v>
      </c>
      <c r="E136" s="261">
        <v>388</v>
      </c>
      <c r="F136" s="253">
        <f t="shared" si="65"/>
        <v>469.47999999999996</v>
      </c>
      <c r="G136" s="257">
        <f t="shared" ref="G136:G139" si="68">($G$1*F136)</f>
        <v>657.27199999999993</v>
      </c>
      <c r="H136" s="279"/>
      <c r="I136" s="284" t="s">
        <v>7</v>
      </c>
      <c r="J136" s="281" t="s">
        <v>7</v>
      </c>
      <c r="K136" s="261" t="s">
        <v>7</v>
      </c>
      <c r="L136" s="289" t="s">
        <v>7</v>
      </c>
    </row>
    <row r="137" spans="2:12" x14ac:dyDescent="0.25">
      <c r="B137" s="12" t="s">
        <v>316</v>
      </c>
      <c r="C137" s="50">
        <v>8660</v>
      </c>
      <c r="D137" s="8" t="s">
        <v>21</v>
      </c>
      <c r="E137" s="261">
        <v>276</v>
      </c>
      <c r="F137" s="253">
        <f t="shared" si="65"/>
        <v>333.96</v>
      </c>
      <c r="G137" s="257">
        <f t="shared" si="68"/>
        <v>467.54399999999993</v>
      </c>
      <c r="H137" s="279"/>
      <c r="I137" s="284" t="s">
        <v>7</v>
      </c>
      <c r="J137" s="281" t="s">
        <v>7</v>
      </c>
      <c r="K137" s="261" t="s">
        <v>7</v>
      </c>
      <c r="L137" s="289" t="s">
        <v>7</v>
      </c>
    </row>
    <row r="138" spans="2:12" x14ac:dyDescent="0.25">
      <c r="B138" s="12" t="s">
        <v>509</v>
      </c>
      <c r="C138" s="50">
        <v>86070</v>
      </c>
      <c r="D138" s="8" t="s">
        <v>9</v>
      </c>
      <c r="E138" s="261">
        <v>168</v>
      </c>
      <c r="F138" s="253">
        <f t="shared" si="65"/>
        <v>203.28</v>
      </c>
      <c r="G138" s="257">
        <f t="shared" ref="G138" si="69">($G$1*F138)</f>
        <v>284.59199999999998</v>
      </c>
      <c r="H138" s="279"/>
      <c r="I138" s="284" t="s">
        <v>7</v>
      </c>
      <c r="J138" s="281" t="s">
        <v>7</v>
      </c>
      <c r="K138" s="261" t="s">
        <v>7</v>
      </c>
      <c r="L138" s="289" t="s">
        <v>7</v>
      </c>
    </row>
    <row r="139" spans="2:12" x14ac:dyDescent="0.25">
      <c r="B139" s="218" t="s">
        <v>317</v>
      </c>
      <c r="C139" s="226">
        <v>8678</v>
      </c>
      <c r="D139" s="219" t="s">
        <v>297</v>
      </c>
      <c r="E139" s="262">
        <v>105</v>
      </c>
      <c r="F139" s="256">
        <f t="shared" si="65"/>
        <v>127.05</v>
      </c>
      <c r="G139" s="259">
        <f t="shared" si="68"/>
        <v>177.86999999999998</v>
      </c>
      <c r="H139" s="285"/>
      <c r="I139" s="290"/>
      <c r="J139" s="285"/>
      <c r="K139" s="262"/>
      <c r="L139" s="291"/>
    </row>
    <row r="140" spans="2:12" x14ac:dyDescent="0.25">
      <c r="B140" s="548"/>
      <c r="C140" s="226"/>
      <c r="D140" s="549"/>
      <c r="E140" s="262"/>
      <c r="F140" s="256"/>
      <c r="G140" s="256"/>
      <c r="H140" s="285"/>
      <c r="I140" s="550"/>
      <c r="J140" s="285"/>
      <c r="K140" s="262"/>
      <c r="L140" s="291"/>
    </row>
    <row r="141" spans="2:12" x14ac:dyDescent="0.25">
      <c r="B141" s="168" t="s">
        <v>241</v>
      </c>
      <c r="C141" s="169"/>
      <c r="D141" s="170"/>
      <c r="E141" s="310"/>
      <c r="F141" s="311"/>
      <c r="G141" s="310"/>
      <c r="H141" s="312"/>
      <c r="I141" s="313"/>
      <c r="J141" s="314"/>
      <c r="K141" s="315"/>
      <c r="L141" s="316"/>
    </row>
    <row r="142" spans="2:12" x14ac:dyDescent="0.25">
      <c r="B142" s="18" t="s">
        <v>242</v>
      </c>
      <c r="C142" s="63">
        <v>1220</v>
      </c>
      <c r="D142" s="8" t="s">
        <v>13</v>
      </c>
      <c r="E142" s="254">
        <v>1057</v>
      </c>
      <c r="F142" s="253">
        <f t="shared" ref="F142:F144" si="70">($F$1*E142)</f>
        <v>1278.97</v>
      </c>
      <c r="G142" s="257">
        <f t="shared" ref="G142:G144" si="71">($G$1*F142)</f>
        <v>1790.558</v>
      </c>
      <c r="H142" s="279"/>
      <c r="I142" s="284"/>
      <c r="J142" s="303"/>
      <c r="K142" s="261"/>
      <c r="L142" s="257"/>
    </row>
    <row r="143" spans="2:12" x14ac:dyDescent="0.25">
      <c r="B143" s="18" t="s">
        <v>243</v>
      </c>
      <c r="C143" s="63">
        <v>1230</v>
      </c>
      <c r="D143" s="8" t="s">
        <v>17</v>
      </c>
      <c r="E143" s="254">
        <v>1057</v>
      </c>
      <c r="F143" s="253">
        <f t="shared" si="70"/>
        <v>1278.97</v>
      </c>
      <c r="G143" s="257">
        <f t="shared" si="71"/>
        <v>1790.558</v>
      </c>
      <c r="H143" s="279"/>
      <c r="I143" s="284" t="s">
        <v>245</v>
      </c>
      <c r="J143" s="303" t="s">
        <v>13</v>
      </c>
      <c r="K143" s="261">
        <v>1050</v>
      </c>
      <c r="L143" s="257">
        <f t="shared" ref="L143:L144" si="72">($F$1*K143)</f>
        <v>1270.5</v>
      </c>
    </row>
    <row r="144" spans="2:12" ht="14.25" customHeight="1" x14ac:dyDescent="0.25">
      <c r="B144" s="18" t="s">
        <v>244</v>
      </c>
      <c r="C144" s="63">
        <v>1260</v>
      </c>
      <c r="D144" s="8" t="s">
        <v>21</v>
      </c>
      <c r="E144" s="254">
        <v>917</v>
      </c>
      <c r="F144" s="253">
        <f t="shared" si="70"/>
        <v>1109.57</v>
      </c>
      <c r="G144" s="257">
        <f t="shared" si="71"/>
        <v>1553.3979999999999</v>
      </c>
      <c r="H144" s="279"/>
      <c r="I144" s="284" t="s">
        <v>246</v>
      </c>
      <c r="J144" s="303" t="s">
        <v>17</v>
      </c>
      <c r="K144" s="261">
        <v>930</v>
      </c>
      <c r="L144" s="257">
        <f t="shared" si="72"/>
        <v>1125.3</v>
      </c>
    </row>
    <row r="145" spans="2:12" x14ac:dyDescent="0.25">
      <c r="B145" s="407" t="s">
        <v>311</v>
      </c>
      <c r="C145" s="224"/>
      <c r="D145" s="97"/>
      <c r="E145" s="268"/>
      <c r="F145" s="269"/>
      <c r="G145" s="270"/>
      <c r="H145" s="320"/>
      <c r="I145" s="411" t="s">
        <v>293</v>
      </c>
      <c r="J145" s="412" t="s">
        <v>84</v>
      </c>
      <c r="K145" s="268">
        <v>675</v>
      </c>
      <c r="L145" s="270">
        <f t="shared" ref="L145" si="73">($F$1*K145)</f>
        <v>816.75</v>
      </c>
    </row>
    <row r="146" spans="2:12" x14ac:dyDescent="0.25">
      <c r="B146" s="407"/>
      <c r="C146" s="551"/>
      <c r="D146" s="552"/>
      <c r="E146" s="268"/>
      <c r="F146" s="269"/>
      <c r="G146" s="269"/>
      <c r="H146" s="320"/>
      <c r="I146" s="553"/>
      <c r="J146" s="554"/>
      <c r="K146" s="268"/>
      <c r="L146" s="270"/>
    </row>
    <row r="147" spans="2:12" ht="15" customHeight="1" x14ac:dyDescent="0.25">
      <c r="B147" s="142" t="s">
        <v>162</v>
      </c>
      <c r="C147" s="143"/>
      <c r="D147" s="144"/>
      <c r="E147" s="145"/>
      <c r="F147" s="145"/>
      <c r="G147" s="145"/>
      <c r="H147" s="145"/>
      <c r="I147" s="143"/>
      <c r="J147" s="144"/>
      <c r="K147" s="327"/>
      <c r="L147" s="328"/>
    </row>
    <row r="148" spans="2:12" ht="12.75" customHeight="1" x14ac:dyDescent="0.25">
      <c r="B148" s="620" t="s">
        <v>163</v>
      </c>
      <c r="C148" s="621"/>
      <c r="D148" s="19"/>
      <c r="E148" s="14"/>
      <c r="F148" s="66"/>
      <c r="G148" s="74"/>
      <c r="H148" s="82"/>
      <c r="I148" s="125" t="s">
        <v>164</v>
      </c>
      <c r="J148" s="19" t="s">
        <v>165</v>
      </c>
      <c r="K148" s="250">
        <v>567</v>
      </c>
      <c r="L148" s="260">
        <f>($F$1*K148)</f>
        <v>686.06999999999994</v>
      </c>
    </row>
    <row r="149" spans="2:12" s="141" customFormat="1" ht="19.7" customHeight="1" x14ac:dyDescent="0.25">
      <c r="B149" s="622" t="s">
        <v>166</v>
      </c>
      <c r="C149" s="623"/>
      <c r="D149" s="193"/>
      <c r="E149" s="38"/>
      <c r="F149" s="38"/>
      <c r="G149" s="70"/>
      <c r="H149" s="194"/>
      <c r="I149" s="49" t="s">
        <v>167</v>
      </c>
      <c r="J149" s="7" t="s">
        <v>168</v>
      </c>
      <c r="K149" s="255">
        <v>626</v>
      </c>
      <c r="L149" s="259">
        <f>($F$1*K149)</f>
        <v>757.45999999999992</v>
      </c>
    </row>
    <row r="150" spans="2:12" ht="19.7" customHeight="1" x14ac:dyDescent="0.25">
      <c r="B150" s="584"/>
      <c r="C150" s="585"/>
      <c r="D150" s="591"/>
      <c r="E150" s="38"/>
      <c r="F150" s="38"/>
      <c r="G150" s="38"/>
      <c r="H150" s="38"/>
      <c r="I150" s="49"/>
      <c r="J150" s="6"/>
      <c r="K150" s="255"/>
      <c r="L150" s="259"/>
    </row>
    <row r="151" spans="2:12" x14ac:dyDescent="0.25">
      <c r="B151" s="195" t="s">
        <v>146</v>
      </c>
      <c r="C151" s="131"/>
      <c r="D151" s="98"/>
      <c r="E151" s="196"/>
      <c r="F151" s="197"/>
      <c r="G151" s="196"/>
      <c r="H151" s="198"/>
      <c r="I151" s="131"/>
      <c r="J151" s="98"/>
      <c r="K151" s="323"/>
      <c r="L151" s="324"/>
    </row>
    <row r="152" spans="2:12" x14ac:dyDescent="0.25">
      <c r="B152" s="614" t="s">
        <v>147</v>
      </c>
      <c r="C152" s="615"/>
      <c r="D152" s="624" t="s">
        <v>205</v>
      </c>
      <c r="E152" s="625"/>
      <c r="F152" s="221"/>
      <c r="G152" s="222"/>
      <c r="H152" s="223"/>
      <c r="I152" s="224">
        <v>8301901</v>
      </c>
      <c r="J152" s="97" t="s">
        <v>148</v>
      </c>
      <c r="K152" s="268">
        <v>180</v>
      </c>
      <c r="L152" s="270">
        <f t="shared" ref="L152" si="74">($F$1*K152)</f>
        <v>217.79999999999998</v>
      </c>
    </row>
    <row r="153" spans="2:12" x14ac:dyDescent="0.25">
      <c r="B153" s="616" t="s">
        <v>204</v>
      </c>
      <c r="C153" s="617"/>
      <c r="D153" s="617"/>
      <c r="E153" s="617"/>
      <c r="F153" s="617"/>
      <c r="G153" s="617"/>
      <c r="H153" s="145"/>
      <c r="I153" s="143"/>
      <c r="J153" s="144"/>
      <c r="K153" s="145"/>
      <c r="L153" s="150"/>
    </row>
    <row r="154" spans="2:12" x14ac:dyDescent="0.25">
      <c r="B154" s="86" t="s">
        <v>251</v>
      </c>
      <c r="C154" s="33">
        <v>1900</v>
      </c>
      <c r="D154" s="84" t="s">
        <v>363</v>
      </c>
      <c r="E154" s="250">
        <v>212</v>
      </c>
      <c r="F154" s="251">
        <f>($F$1*E154)</f>
        <v>256.52</v>
      </c>
      <c r="G154" s="260">
        <f t="shared" ref="G154:G166" si="75">($G$1*F154)</f>
        <v>359.12799999999993</v>
      </c>
      <c r="H154" s="10"/>
      <c r="I154" s="46" t="s">
        <v>223</v>
      </c>
      <c r="J154" s="240" t="s">
        <v>296</v>
      </c>
      <c r="K154" s="250">
        <v>621</v>
      </c>
      <c r="L154" s="321">
        <f t="shared" ref="L154" si="76">($F$1*K154)</f>
        <v>751.41</v>
      </c>
    </row>
    <row r="155" spans="2:12" x14ac:dyDescent="0.25">
      <c r="B155" s="18" t="s">
        <v>252</v>
      </c>
      <c r="C155" s="388">
        <v>1917</v>
      </c>
      <c r="D155" s="8" t="s">
        <v>239</v>
      </c>
      <c r="E155" s="254">
        <v>224</v>
      </c>
      <c r="F155" s="253">
        <f>($F$1*E155)</f>
        <v>271.03999999999996</v>
      </c>
      <c r="G155" s="257">
        <f t="shared" si="75"/>
        <v>379.4559999999999</v>
      </c>
      <c r="H155" s="4"/>
      <c r="I155" s="346" t="s">
        <v>222</v>
      </c>
      <c r="J155" s="245" t="s">
        <v>84</v>
      </c>
      <c r="K155" s="254">
        <v>621</v>
      </c>
      <c r="L155" s="271">
        <f t="shared" ref="L155" si="77">($F$1*K155)</f>
        <v>751.41</v>
      </c>
    </row>
    <row r="156" spans="2:12" x14ac:dyDescent="0.25">
      <c r="B156" s="18" t="s">
        <v>136</v>
      </c>
      <c r="C156" s="32"/>
      <c r="D156" s="8"/>
      <c r="E156" s="254"/>
      <c r="F156" s="253"/>
      <c r="G156" s="257"/>
      <c r="H156" s="4"/>
      <c r="I156" s="45" t="s">
        <v>356</v>
      </c>
      <c r="J156" s="245" t="s">
        <v>84</v>
      </c>
      <c r="K156" s="254">
        <v>621</v>
      </c>
      <c r="L156" s="271">
        <f t="shared" ref="L156:L165" si="78">($F$1*K156)</f>
        <v>751.41</v>
      </c>
    </row>
    <row r="157" spans="2:12" x14ac:dyDescent="0.25">
      <c r="B157" s="18" t="s">
        <v>253</v>
      </c>
      <c r="C157" s="388">
        <v>1929</v>
      </c>
      <c r="D157" s="8" t="s">
        <v>239</v>
      </c>
      <c r="E157" s="254">
        <v>198</v>
      </c>
      <c r="F157" s="253">
        <f>($F$1*E157)</f>
        <v>239.57999999999998</v>
      </c>
      <c r="G157" s="257">
        <f t="shared" si="75"/>
        <v>335.41199999999998</v>
      </c>
      <c r="H157" s="4"/>
      <c r="I157" s="346" t="s">
        <v>137</v>
      </c>
      <c r="J157" s="245" t="s">
        <v>84</v>
      </c>
      <c r="K157" s="254">
        <v>621</v>
      </c>
      <c r="L157" s="271">
        <f t="shared" si="78"/>
        <v>751.41</v>
      </c>
    </row>
    <row r="158" spans="2:12" x14ac:dyDescent="0.25">
      <c r="B158" s="18" t="s">
        <v>411</v>
      </c>
      <c r="C158" s="388">
        <v>1942</v>
      </c>
      <c r="D158" s="8" t="s">
        <v>239</v>
      </c>
      <c r="E158" s="254">
        <v>224</v>
      </c>
      <c r="F158" s="253">
        <f>($F$1*E158)</f>
        <v>271.03999999999996</v>
      </c>
      <c r="G158" s="257">
        <f t="shared" ref="G158" si="79">($G$1*F158)</f>
        <v>379.4559999999999</v>
      </c>
      <c r="H158" s="4"/>
      <c r="I158" s="346" t="s">
        <v>412</v>
      </c>
      <c r="J158" s="245" t="s">
        <v>84</v>
      </c>
      <c r="K158" s="254">
        <v>621</v>
      </c>
      <c r="L158" s="271">
        <f t="shared" ref="L158" si="80">($F$1*K158)</f>
        <v>751.41</v>
      </c>
    </row>
    <row r="159" spans="2:12" x14ac:dyDescent="0.25">
      <c r="B159" s="18" t="s">
        <v>138</v>
      </c>
      <c r="C159" s="32">
        <v>1951</v>
      </c>
      <c r="D159" s="8" t="s">
        <v>239</v>
      </c>
      <c r="E159" s="254">
        <v>198</v>
      </c>
      <c r="F159" s="253">
        <f>($F$1*E159)</f>
        <v>239.57999999999998</v>
      </c>
      <c r="G159" s="257">
        <f t="shared" si="75"/>
        <v>335.41199999999998</v>
      </c>
      <c r="H159" s="4"/>
      <c r="I159" s="45" t="s">
        <v>139</v>
      </c>
      <c r="J159" s="245" t="s">
        <v>84</v>
      </c>
      <c r="K159" s="254">
        <v>621</v>
      </c>
      <c r="L159" s="271">
        <f t="shared" si="78"/>
        <v>751.41</v>
      </c>
    </row>
    <row r="160" spans="2:12" x14ac:dyDescent="0.25">
      <c r="B160" s="18" t="s">
        <v>410</v>
      </c>
      <c r="C160" s="32">
        <v>1956</v>
      </c>
      <c r="D160" s="8" t="s">
        <v>239</v>
      </c>
      <c r="E160" s="254">
        <v>224</v>
      </c>
      <c r="F160" s="253">
        <f>($F$1*E160)</f>
        <v>271.03999999999996</v>
      </c>
      <c r="G160" s="257">
        <f t="shared" ref="G160" si="81">($G$1*F160)</f>
        <v>379.4559999999999</v>
      </c>
      <c r="H160" s="4"/>
      <c r="I160" s="45" t="s">
        <v>364</v>
      </c>
      <c r="J160" s="245" t="s">
        <v>84</v>
      </c>
      <c r="K160" s="254">
        <v>621</v>
      </c>
      <c r="L160" s="271">
        <f t="shared" ref="L160" si="82">($F$1*K160)</f>
        <v>751.41</v>
      </c>
    </row>
    <row r="161" spans="2:12" x14ac:dyDescent="0.25">
      <c r="B161" s="18" t="s">
        <v>140</v>
      </c>
      <c r="C161" s="32"/>
      <c r="D161" s="8"/>
      <c r="E161" s="254"/>
      <c r="F161" s="253"/>
      <c r="G161" s="257"/>
      <c r="H161" s="4"/>
      <c r="I161" s="45" t="s">
        <v>141</v>
      </c>
      <c r="J161" s="245" t="s">
        <v>84</v>
      </c>
      <c r="K161" s="254">
        <v>621</v>
      </c>
      <c r="L161" s="271">
        <f t="shared" si="78"/>
        <v>751.41</v>
      </c>
    </row>
    <row r="162" spans="2:12" x14ac:dyDescent="0.25">
      <c r="B162" s="401" t="s">
        <v>287</v>
      </c>
      <c r="C162" s="347">
        <v>1992</v>
      </c>
      <c r="D162" s="238" t="s">
        <v>239</v>
      </c>
      <c r="E162" s="254">
        <v>224</v>
      </c>
      <c r="F162" s="253">
        <f>($F$1*E162)</f>
        <v>271.03999999999996</v>
      </c>
      <c r="G162" s="257">
        <f>($G$1*F162)</f>
        <v>379.4559999999999</v>
      </c>
      <c r="H162" s="4"/>
      <c r="I162" s="45" t="s">
        <v>280</v>
      </c>
      <c r="J162" s="245" t="s">
        <v>84</v>
      </c>
      <c r="K162" s="254">
        <v>621</v>
      </c>
      <c r="L162" s="271">
        <f t="shared" si="78"/>
        <v>751.41</v>
      </c>
    </row>
    <row r="163" spans="2:12" x14ac:dyDescent="0.25">
      <c r="B163" s="18" t="s">
        <v>142</v>
      </c>
      <c r="C163" s="347">
        <v>1991</v>
      </c>
      <c r="D163" s="238" t="s">
        <v>239</v>
      </c>
      <c r="E163" s="254">
        <v>208</v>
      </c>
      <c r="F163" s="253">
        <f>($F$1*E163)</f>
        <v>251.68</v>
      </c>
      <c r="G163" s="257">
        <f t="shared" ref="G163" si="83">($G$1*F163)</f>
        <v>352.35199999999998</v>
      </c>
      <c r="H163" s="4"/>
      <c r="I163" s="45" t="s">
        <v>143</v>
      </c>
      <c r="J163" s="245" t="s">
        <v>84</v>
      </c>
      <c r="K163" s="254">
        <v>621</v>
      </c>
      <c r="L163" s="271">
        <f t="shared" si="78"/>
        <v>751.41</v>
      </c>
    </row>
    <row r="164" spans="2:12" x14ac:dyDescent="0.25">
      <c r="B164" s="18" t="s">
        <v>544</v>
      </c>
      <c r="C164" s="347">
        <v>1993</v>
      </c>
      <c r="D164" s="238" t="s">
        <v>239</v>
      </c>
      <c r="E164" s="254">
        <v>237</v>
      </c>
      <c r="F164" s="253">
        <f>($F$1*E164)</f>
        <v>286.77</v>
      </c>
      <c r="G164" s="257">
        <f t="shared" ref="G164" si="84">($G$1*F164)</f>
        <v>401.47799999999995</v>
      </c>
      <c r="H164" s="4"/>
      <c r="I164" s="45" t="s">
        <v>558</v>
      </c>
      <c r="J164" s="245" t="s">
        <v>84</v>
      </c>
      <c r="K164" s="254">
        <v>621</v>
      </c>
      <c r="L164" s="271">
        <f t="shared" ref="L164" si="85">($F$1*K164)</f>
        <v>751.41</v>
      </c>
    </row>
    <row r="165" spans="2:12" x14ac:dyDescent="0.25">
      <c r="B165" s="402" t="s">
        <v>144</v>
      </c>
      <c r="C165" s="348">
        <v>1995</v>
      </c>
      <c r="D165" s="7" t="s">
        <v>239</v>
      </c>
      <c r="E165" s="258">
        <v>224</v>
      </c>
      <c r="F165" s="256">
        <f>($F$1*E165)</f>
        <v>271.03999999999996</v>
      </c>
      <c r="G165" s="259">
        <f t="shared" si="75"/>
        <v>379.4559999999999</v>
      </c>
      <c r="H165" s="41"/>
      <c r="I165" s="403" t="s">
        <v>145</v>
      </c>
      <c r="J165" s="349" t="s">
        <v>84</v>
      </c>
      <c r="K165" s="258">
        <v>621</v>
      </c>
      <c r="L165" s="322">
        <f t="shared" si="78"/>
        <v>751.41</v>
      </c>
    </row>
    <row r="166" spans="2:12" ht="14.85" customHeight="1" x14ac:dyDescent="0.25">
      <c r="B166" s="507" t="s">
        <v>541</v>
      </c>
      <c r="C166" s="163">
        <v>83402</v>
      </c>
      <c r="D166" s="504" t="s">
        <v>239</v>
      </c>
      <c r="E166" s="102">
        <v>190</v>
      </c>
      <c r="F166" s="494">
        <f t="shared" ref="F166" si="86">($F$1*E166)</f>
        <v>229.9</v>
      </c>
      <c r="G166" s="505">
        <f t="shared" si="75"/>
        <v>321.86</v>
      </c>
      <c r="I166" s="163" t="s">
        <v>608</v>
      </c>
      <c r="J166" s="349" t="s">
        <v>84</v>
      </c>
      <c r="K166" s="254">
        <v>661</v>
      </c>
      <c r="L166" s="271">
        <f t="shared" ref="L166" si="87">($F$1*K166)</f>
        <v>799.81</v>
      </c>
    </row>
    <row r="167" spans="2:12" x14ac:dyDescent="0.25">
      <c r="B167" s="389" t="s">
        <v>149</v>
      </c>
      <c r="C167" s="143"/>
      <c r="D167" s="144"/>
      <c r="E167" s="145"/>
      <c r="F167" s="145"/>
      <c r="G167" s="145"/>
      <c r="H167" s="145"/>
      <c r="I167" s="143"/>
      <c r="J167" s="144"/>
      <c r="K167" s="327"/>
      <c r="L167" s="328"/>
    </row>
    <row r="168" spans="2:12" x14ac:dyDescent="0.25">
      <c r="B168" s="30" t="s">
        <v>150</v>
      </c>
      <c r="C168" s="33" t="s">
        <v>151</v>
      </c>
      <c r="D168" s="52"/>
      <c r="E168" s="40"/>
      <c r="F168" s="40"/>
      <c r="G168" s="71"/>
      <c r="H168" s="40"/>
      <c r="I168" s="61">
        <v>8104901</v>
      </c>
      <c r="J168" s="242" t="s">
        <v>152</v>
      </c>
      <c r="K168" s="250">
        <v>219</v>
      </c>
      <c r="L168" s="321">
        <f t="shared" ref="L168:L171" si="88">($F$1*K168)</f>
        <v>264.99</v>
      </c>
    </row>
    <row r="169" spans="2:12" x14ac:dyDescent="0.25">
      <c r="B169" s="12" t="s">
        <v>153</v>
      </c>
      <c r="C169" s="32" t="s">
        <v>154</v>
      </c>
      <c r="D169" s="4"/>
      <c r="E169" s="15"/>
      <c r="F169" s="65"/>
      <c r="G169" s="72"/>
      <c r="H169" s="4"/>
      <c r="I169" s="63">
        <v>8104902</v>
      </c>
      <c r="J169" s="238" t="s">
        <v>152</v>
      </c>
      <c r="K169" s="254">
        <v>230</v>
      </c>
      <c r="L169" s="271">
        <f t="shared" si="88"/>
        <v>278.3</v>
      </c>
    </row>
    <row r="170" spans="2:12" x14ac:dyDescent="0.25">
      <c r="B170" s="12" t="s">
        <v>156</v>
      </c>
      <c r="C170" s="32" t="s">
        <v>157</v>
      </c>
      <c r="D170" s="3"/>
      <c r="E170" s="62"/>
      <c r="F170" s="68"/>
      <c r="G170" s="69"/>
      <c r="H170" s="27"/>
      <c r="I170" s="63">
        <v>8104912</v>
      </c>
      <c r="J170" s="247" t="s">
        <v>152</v>
      </c>
      <c r="K170" s="254">
        <v>230</v>
      </c>
      <c r="L170" s="271">
        <f t="shared" si="88"/>
        <v>278.3</v>
      </c>
    </row>
    <row r="171" spans="2:12" x14ac:dyDescent="0.25">
      <c r="B171" s="12" t="s">
        <v>158</v>
      </c>
      <c r="C171" s="32" t="s">
        <v>159</v>
      </c>
      <c r="D171" s="3"/>
      <c r="E171" s="62"/>
      <c r="F171" s="68"/>
      <c r="G171" s="69"/>
      <c r="H171" s="27"/>
      <c r="I171" s="63">
        <v>8104913</v>
      </c>
      <c r="J171" s="247" t="s">
        <v>152</v>
      </c>
      <c r="K171" s="254">
        <v>230</v>
      </c>
      <c r="L171" s="271">
        <f t="shared" si="88"/>
        <v>278.3</v>
      </c>
    </row>
    <row r="172" spans="2:12" x14ac:dyDescent="0.25">
      <c r="B172" s="13" t="s">
        <v>240</v>
      </c>
      <c r="C172" s="31" t="s">
        <v>155</v>
      </c>
      <c r="D172" s="6"/>
      <c r="E172" s="192"/>
      <c r="F172" s="67"/>
      <c r="G172" s="73"/>
      <c r="H172" s="39"/>
      <c r="I172" s="64">
        <v>8104915</v>
      </c>
      <c r="J172" s="423" t="s">
        <v>152</v>
      </c>
      <c r="K172" s="255">
        <v>230</v>
      </c>
      <c r="L172" s="322">
        <f>($F$1*K172)</f>
        <v>278.3</v>
      </c>
    </row>
    <row r="173" spans="2:12" x14ac:dyDescent="0.25">
      <c r="B173" s="340"/>
      <c r="C173" s="49"/>
      <c r="D173" s="6"/>
      <c r="E173" s="192"/>
      <c r="F173" s="67"/>
      <c r="G173" s="192"/>
      <c r="H173" s="39"/>
      <c r="I173" s="49"/>
      <c r="J173" s="590"/>
      <c r="K173" s="255"/>
      <c r="L173" s="322"/>
    </row>
    <row r="174" spans="2:12" x14ac:dyDescent="0.25">
      <c r="B174" s="182" t="s">
        <v>120</v>
      </c>
      <c r="C174" s="131"/>
      <c r="D174" s="98"/>
      <c r="E174" s="107"/>
      <c r="F174" s="148"/>
      <c r="G174" s="107"/>
      <c r="H174" s="145"/>
      <c r="I174" s="143"/>
      <c r="J174" s="144"/>
      <c r="K174" s="327"/>
      <c r="L174" s="328"/>
    </row>
    <row r="175" spans="2:12" x14ac:dyDescent="0.25">
      <c r="B175" s="86" t="s">
        <v>121</v>
      </c>
      <c r="C175" s="147"/>
      <c r="D175" s="5"/>
      <c r="E175" s="14"/>
      <c r="F175" s="34"/>
      <c r="G175" s="14"/>
      <c r="H175" s="80"/>
      <c r="I175" s="125" t="s">
        <v>122</v>
      </c>
      <c r="J175" s="19" t="s">
        <v>9</v>
      </c>
      <c r="K175" s="265">
        <v>510</v>
      </c>
      <c r="L175" s="260">
        <f t="shared" ref="L175:L179" si="89">($F$1*K175)</f>
        <v>617.1</v>
      </c>
    </row>
    <row r="176" spans="2:12" x14ac:dyDescent="0.25">
      <c r="B176" s="88" t="s">
        <v>123</v>
      </c>
      <c r="C176" s="163"/>
      <c r="D176" s="3"/>
      <c r="E176" s="24"/>
      <c r="F176" s="35"/>
      <c r="G176" s="24"/>
      <c r="H176" s="91"/>
      <c r="I176" s="129" t="s">
        <v>124</v>
      </c>
      <c r="J176" s="8" t="s">
        <v>9</v>
      </c>
      <c r="K176" s="261">
        <v>667</v>
      </c>
      <c r="L176" s="257">
        <f t="shared" si="89"/>
        <v>807.06999999999994</v>
      </c>
    </row>
    <row r="177" spans="2:12" x14ac:dyDescent="0.25">
      <c r="B177" s="18" t="s">
        <v>125</v>
      </c>
      <c r="C177" s="151"/>
      <c r="D177" s="77"/>
      <c r="E177" s="42"/>
      <c r="F177" s="35"/>
      <c r="G177" s="42"/>
      <c r="H177" s="92"/>
      <c r="I177" s="60" t="s">
        <v>126</v>
      </c>
      <c r="J177" s="16" t="s">
        <v>9</v>
      </c>
      <c r="K177" s="261">
        <v>502</v>
      </c>
      <c r="L177" s="257">
        <f t="shared" si="89"/>
        <v>607.41999999999996</v>
      </c>
    </row>
    <row r="178" spans="2:12" x14ac:dyDescent="0.25">
      <c r="B178" s="18" t="s">
        <v>127</v>
      </c>
      <c r="C178" s="151"/>
      <c r="D178" s="77"/>
      <c r="E178" s="42"/>
      <c r="F178" s="35"/>
      <c r="G178" s="42"/>
      <c r="H178" s="92"/>
      <c r="I178" s="60" t="s">
        <v>486</v>
      </c>
      <c r="J178" s="16" t="s">
        <v>9</v>
      </c>
      <c r="K178" s="261">
        <v>621</v>
      </c>
      <c r="L178" s="257">
        <f t="shared" si="89"/>
        <v>751.41</v>
      </c>
    </row>
    <row r="179" spans="2:12" x14ac:dyDescent="0.25">
      <c r="B179" s="87" t="s">
        <v>398</v>
      </c>
      <c r="C179" s="154"/>
      <c r="D179" s="27"/>
      <c r="E179" s="27"/>
      <c r="F179" s="27"/>
      <c r="G179" s="27"/>
      <c r="H179" s="28"/>
      <c r="I179" s="50" t="s">
        <v>399</v>
      </c>
      <c r="J179" s="8" t="s">
        <v>9</v>
      </c>
      <c r="K179" s="325">
        <v>477</v>
      </c>
      <c r="L179" s="257">
        <f t="shared" si="89"/>
        <v>577.16999999999996</v>
      </c>
    </row>
    <row r="180" spans="2:12" x14ac:dyDescent="0.25">
      <c r="B180" s="153" t="s">
        <v>255</v>
      </c>
      <c r="C180" s="152"/>
      <c r="D180" s="39"/>
      <c r="E180" s="39"/>
      <c r="F180" s="39"/>
      <c r="G180" s="39"/>
      <c r="H180" s="29"/>
      <c r="I180" s="49" t="s">
        <v>254</v>
      </c>
      <c r="J180" s="7" t="s">
        <v>9</v>
      </c>
      <c r="K180" s="326">
        <v>621</v>
      </c>
      <c r="L180" s="259">
        <f t="shared" ref="L180" si="90">($F$1*K180)</f>
        <v>751.41</v>
      </c>
    </row>
    <row r="181" spans="2:12" x14ac:dyDescent="0.25">
      <c r="B181" s="153"/>
      <c r="C181" s="39"/>
      <c r="D181" s="39"/>
      <c r="E181" s="39"/>
      <c r="F181" s="39"/>
      <c r="G181" s="39"/>
      <c r="H181" s="39"/>
      <c r="I181" s="49"/>
      <c r="J181" s="6"/>
      <c r="K181" s="326"/>
      <c r="L181" s="259"/>
    </row>
    <row r="182" spans="2:12" x14ac:dyDescent="0.25">
      <c r="B182" s="146" t="s">
        <v>169</v>
      </c>
      <c r="C182" s="143"/>
      <c r="D182" s="144"/>
      <c r="E182" s="145"/>
      <c r="F182" s="145"/>
      <c r="G182" s="145"/>
      <c r="H182" s="145"/>
      <c r="I182" s="143"/>
      <c r="J182" s="98"/>
      <c r="K182" s="327"/>
      <c r="L182" s="328"/>
    </row>
    <row r="183" spans="2:12" x14ac:dyDescent="0.25">
      <c r="B183" s="227" t="s">
        <v>247</v>
      </c>
      <c r="C183" s="228"/>
      <c r="D183" s="229"/>
      <c r="E183" s="561"/>
      <c r="F183" s="561"/>
      <c r="G183" s="561"/>
      <c r="H183" s="230"/>
      <c r="I183" s="163" t="s">
        <v>248</v>
      </c>
      <c r="J183" s="249" t="s">
        <v>85</v>
      </c>
      <c r="K183" s="254">
        <v>643</v>
      </c>
      <c r="L183" s="271">
        <f t="shared" ref="L183" si="91">($F$1*K183)</f>
        <v>778.03</v>
      </c>
    </row>
    <row r="184" spans="2:12" x14ac:dyDescent="0.25">
      <c r="B184" s="87" t="s">
        <v>170</v>
      </c>
      <c r="C184" s="163"/>
      <c r="D184" s="53"/>
      <c r="E184" s="36"/>
      <c r="F184" s="36"/>
      <c r="G184" s="36"/>
      <c r="H184" s="81"/>
      <c r="I184" s="163" t="s">
        <v>171</v>
      </c>
      <c r="J184" s="247" t="s">
        <v>85</v>
      </c>
      <c r="K184" s="254">
        <v>643</v>
      </c>
      <c r="L184" s="271">
        <f t="shared" ref="L184:L188" si="92">($F$1*K184)</f>
        <v>778.03</v>
      </c>
    </row>
    <row r="185" spans="2:12" x14ac:dyDescent="0.25">
      <c r="B185" s="87" t="s">
        <v>172</v>
      </c>
      <c r="C185" s="163"/>
      <c r="D185" s="53"/>
      <c r="E185" s="36"/>
      <c r="F185" s="36"/>
      <c r="G185" s="36"/>
      <c r="H185" s="81"/>
      <c r="I185" s="163" t="s">
        <v>215</v>
      </c>
      <c r="J185" s="247" t="s">
        <v>85</v>
      </c>
      <c r="K185" s="254">
        <v>643</v>
      </c>
      <c r="L185" s="271">
        <f t="shared" ref="L185:L186" si="93">($F$1*K185)</f>
        <v>778.03</v>
      </c>
    </row>
    <row r="186" spans="2:12" x14ac:dyDescent="0.25">
      <c r="B186" s="87" t="s">
        <v>173</v>
      </c>
      <c r="C186" s="163"/>
      <c r="D186" s="53"/>
      <c r="E186" s="36"/>
      <c r="F186" s="36"/>
      <c r="G186" s="36"/>
      <c r="H186" s="81"/>
      <c r="I186" s="163" t="s">
        <v>174</v>
      </c>
      <c r="J186" s="247" t="s">
        <v>85</v>
      </c>
      <c r="K186" s="254">
        <v>643</v>
      </c>
      <c r="L186" s="271">
        <f t="shared" si="93"/>
        <v>778.03</v>
      </c>
    </row>
    <row r="187" spans="2:12" x14ac:dyDescent="0.25">
      <c r="B187" s="87" t="s">
        <v>175</v>
      </c>
      <c r="C187" s="163"/>
      <c r="D187" s="53"/>
      <c r="E187" s="36"/>
      <c r="F187" s="36"/>
      <c r="G187" s="36"/>
      <c r="H187" s="81"/>
      <c r="I187" s="163" t="s">
        <v>176</v>
      </c>
      <c r="J187" s="247" t="s">
        <v>85</v>
      </c>
      <c r="K187" s="254">
        <v>643</v>
      </c>
      <c r="L187" s="271">
        <f t="shared" si="92"/>
        <v>778.03</v>
      </c>
    </row>
    <row r="188" spans="2:12" ht="14.1" customHeight="1" x14ac:dyDescent="0.25">
      <c r="B188" s="153" t="s">
        <v>351</v>
      </c>
      <c r="C188" s="220"/>
      <c r="D188" s="193"/>
      <c r="E188" s="38"/>
      <c r="F188" s="38"/>
      <c r="G188" s="38"/>
      <c r="H188" s="194"/>
      <c r="I188" s="220" t="s">
        <v>310</v>
      </c>
      <c r="J188" s="423" t="s">
        <v>335</v>
      </c>
      <c r="K188" s="258">
        <v>793</v>
      </c>
      <c r="L188" s="322">
        <f t="shared" si="92"/>
        <v>959.53</v>
      </c>
    </row>
    <row r="189" spans="2:12" ht="14.1" customHeight="1" x14ac:dyDescent="0.25">
      <c r="B189" s="87"/>
      <c r="C189" s="50"/>
      <c r="D189" s="2"/>
      <c r="E189" s="36"/>
      <c r="F189" s="36"/>
      <c r="G189" s="36"/>
      <c r="H189" s="36"/>
      <c r="I189" s="50"/>
      <c r="J189" s="244"/>
      <c r="K189" s="254"/>
      <c r="L189" s="271"/>
    </row>
    <row r="190" spans="2:12" x14ac:dyDescent="0.25">
      <c r="B190" s="159" t="s">
        <v>51</v>
      </c>
      <c r="C190" s="160"/>
      <c r="D190" s="161"/>
      <c r="E190" s="292"/>
      <c r="F190" s="293" t="s">
        <v>7</v>
      </c>
      <c r="G190" s="292"/>
      <c r="H190" s="294"/>
      <c r="I190" s="295"/>
      <c r="J190" s="296"/>
      <c r="K190" s="292"/>
      <c r="L190" s="297"/>
    </row>
    <row r="191" spans="2:12" x14ac:dyDescent="0.25">
      <c r="B191" s="618" t="s">
        <v>52</v>
      </c>
      <c r="C191" s="619"/>
      <c r="D191" s="84"/>
      <c r="E191" s="265"/>
      <c r="F191" s="298"/>
      <c r="G191" s="299"/>
      <c r="H191" s="286"/>
      <c r="I191" s="280" t="s">
        <v>53</v>
      </c>
      <c r="J191" s="300" t="s">
        <v>54</v>
      </c>
      <c r="K191" s="250">
        <v>416</v>
      </c>
      <c r="L191" s="260">
        <f t="shared" ref="L191:L196" si="94">($F$1*K191)</f>
        <v>503.36</v>
      </c>
    </row>
    <row r="192" spans="2:12" x14ac:dyDescent="0.25">
      <c r="B192" s="604" t="s">
        <v>55</v>
      </c>
      <c r="C192" s="626"/>
      <c r="D192" s="8"/>
      <c r="E192" s="261"/>
      <c r="F192" s="301"/>
      <c r="G192" s="302"/>
      <c r="H192" s="279"/>
      <c r="I192" s="284" t="s">
        <v>56</v>
      </c>
      <c r="J192" s="303" t="s">
        <v>54</v>
      </c>
      <c r="K192" s="261">
        <v>828</v>
      </c>
      <c r="L192" s="257">
        <f t="shared" si="94"/>
        <v>1001.88</v>
      </c>
    </row>
    <row r="193" spans="2:12" x14ac:dyDescent="0.25">
      <c r="B193" s="604" t="s">
        <v>57</v>
      </c>
      <c r="C193" s="626"/>
      <c r="D193" s="8"/>
      <c r="E193" s="261"/>
      <c r="F193" s="301"/>
      <c r="G193" s="302"/>
      <c r="H193" s="279"/>
      <c r="I193" s="284" t="s">
        <v>58</v>
      </c>
      <c r="J193" s="303" t="s">
        <v>13</v>
      </c>
      <c r="K193" s="261">
        <v>396</v>
      </c>
      <c r="L193" s="257">
        <f t="shared" si="94"/>
        <v>479.15999999999997</v>
      </c>
    </row>
    <row r="194" spans="2:12" x14ac:dyDescent="0.25">
      <c r="B194" s="630" t="s">
        <v>59</v>
      </c>
      <c r="C194" s="631"/>
      <c r="D194" s="165"/>
      <c r="E194" s="261"/>
      <c r="F194" s="301"/>
      <c r="G194" s="302"/>
      <c r="H194" s="279"/>
      <c r="I194" s="304" t="s">
        <v>60</v>
      </c>
      <c r="J194" s="305" t="s">
        <v>13</v>
      </c>
      <c r="K194" s="261">
        <v>412</v>
      </c>
      <c r="L194" s="257">
        <f t="shared" si="94"/>
        <v>498.52</v>
      </c>
    </row>
    <row r="195" spans="2:12" x14ac:dyDescent="0.25">
      <c r="B195" s="604" t="s">
        <v>61</v>
      </c>
      <c r="C195" s="626"/>
      <c r="D195" s="8"/>
      <c r="E195" s="261"/>
      <c r="F195" s="301"/>
      <c r="G195" s="302"/>
      <c r="H195" s="279"/>
      <c r="I195" s="284" t="s">
        <v>62</v>
      </c>
      <c r="J195" s="303" t="s">
        <v>13</v>
      </c>
      <c r="K195" s="261">
        <v>437</v>
      </c>
      <c r="L195" s="257">
        <f t="shared" si="94"/>
        <v>528.77</v>
      </c>
    </row>
    <row r="196" spans="2:12" x14ac:dyDescent="0.25">
      <c r="B196" s="632" t="s">
        <v>63</v>
      </c>
      <c r="C196" s="633"/>
      <c r="D196" s="435"/>
      <c r="E196" s="262"/>
      <c r="F196" s="436"/>
      <c r="G196" s="437"/>
      <c r="H196" s="285"/>
      <c r="I196" s="290" t="s">
        <v>64</v>
      </c>
      <c r="J196" s="438" t="s">
        <v>13</v>
      </c>
      <c r="K196" s="262">
        <v>453</v>
      </c>
      <c r="L196" s="259">
        <f t="shared" si="94"/>
        <v>548.13</v>
      </c>
    </row>
    <row r="197" spans="2:12" x14ac:dyDescent="0.25">
      <c r="B197" s="586"/>
      <c r="C197" s="587"/>
      <c r="D197" s="588"/>
      <c r="E197" s="262"/>
      <c r="F197" s="436"/>
      <c r="G197" s="589"/>
      <c r="H197" s="285"/>
      <c r="I197" s="550"/>
      <c r="J197" s="285"/>
      <c r="K197" s="262"/>
      <c r="L197" s="259"/>
    </row>
    <row r="198" spans="2:12" x14ac:dyDescent="0.25">
      <c r="B198" s="634" t="s">
        <v>203</v>
      </c>
      <c r="C198" s="635"/>
      <c r="D198" s="635"/>
      <c r="E198" s="635"/>
      <c r="F198" s="635"/>
      <c r="G198" s="635"/>
      <c r="H198" s="175"/>
      <c r="I198" s="175"/>
      <c r="J198" s="175"/>
      <c r="K198" s="175"/>
      <c r="L198" s="176"/>
    </row>
    <row r="199" spans="2:12" x14ac:dyDescent="0.25">
      <c r="B199" s="86" t="s">
        <v>128</v>
      </c>
      <c r="C199" s="51"/>
      <c r="D199" s="84"/>
      <c r="E199" s="22"/>
      <c r="F199" s="34"/>
      <c r="G199" s="23"/>
      <c r="H199" s="10"/>
      <c r="I199" s="33" t="s">
        <v>129</v>
      </c>
      <c r="J199" s="84" t="s">
        <v>9</v>
      </c>
      <c r="K199" s="263">
        <v>415</v>
      </c>
      <c r="L199" s="260">
        <f t="shared" ref="L199:L204" si="95">($F$1*K199)</f>
        <v>502.15</v>
      </c>
    </row>
    <row r="200" spans="2:12" x14ac:dyDescent="0.25">
      <c r="B200" s="18" t="s">
        <v>130</v>
      </c>
      <c r="C200" s="50"/>
      <c r="D200" s="16"/>
      <c r="E200" s="24"/>
      <c r="F200" s="35"/>
      <c r="G200" s="25"/>
      <c r="H200" s="4"/>
      <c r="I200" s="45" t="s">
        <v>131</v>
      </c>
      <c r="J200" s="16" t="s">
        <v>19</v>
      </c>
      <c r="K200" s="261">
        <v>350</v>
      </c>
      <c r="L200" s="257">
        <f t="shared" si="95"/>
        <v>423.5</v>
      </c>
    </row>
    <row r="201" spans="2:12" x14ac:dyDescent="0.25">
      <c r="B201" s="18" t="s">
        <v>132</v>
      </c>
      <c r="C201" s="50" t="s">
        <v>7</v>
      </c>
      <c r="D201" s="16"/>
      <c r="E201" s="15"/>
      <c r="F201" s="65"/>
      <c r="G201" s="72"/>
      <c r="H201" s="4"/>
      <c r="I201" s="45" t="s">
        <v>133</v>
      </c>
      <c r="J201" s="16" t="s">
        <v>334</v>
      </c>
      <c r="K201" s="254">
        <v>954</v>
      </c>
      <c r="L201" s="257">
        <f t="shared" si="95"/>
        <v>1154.3399999999999</v>
      </c>
    </row>
    <row r="202" spans="2:12" ht="19.7" customHeight="1" x14ac:dyDescent="0.25">
      <c r="B202" s="18" t="s">
        <v>134</v>
      </c>
      <c r="C202" s="50"/>
      <c r="D202" s="16"/>
      <c r="E202" s="24"/>
      <c r="F202" s="35"/>
      <c r="G202" s="25"/>
      <c r="H202" s="4"/>
      <c r="I202" s="45" t="s">
        <v>135</v>
      </c>
      <c r="J202" s="16" t="s">
        <v>9</v>
      </c>
      <c r="K202" s="261">
        <v>439</v>
      </c>
      <c r="L202" s="257">
        <f t="shared" si="95"/>
        <v>531.18999999999994</v>
      </c>
    </row>
    <row r="203" spans="2:12" x14ac:dyDescent="0.25">
      <c r="B203" s="18" t="s">
        <v>510</v>
      </c>
      <c r="C203" s="50"/>
      <c r="D203" s="16"/>
      <c r="E203" s="15"/>
      <c r="F203" s="65"/>
      <c r="G203" s="72"/>
      <c r="H203" s="4"/>
      <c r="I203" s="45" t="s">
        <v>520</v>
      </c>
      <c r="J203" s="16" t="s">
        <v>521</v>
      </c>
      <c r="K203" s="261">
        <v>383</v>
      </c>
      <c r="L203" s="257">
        <f t="shared" si="95"/>
        <v>463.43</v>
      </c>
    </row>
    <row r="204" spans="2:12" x14ac:dyDescent="0.25">
      <c r="B204" s="471" t="s">
        <v>160</v>
      </c>
      <c r="C204" s="38"/>
      <c r="D204" s="7"/>
      <c r="E204" s="192"/>
      <c r="F204" s="67"/>
      <c r="G204" s="73"/>
      <c r="H204" s="39"/>
      <c r="I204" s="31" t="s">
        <v>609</v>
      </c>
      <c r="J204" s="7" t="s">
        <v>161</v>
      </c>
      <c r="K204" s="262">
        <v>753</v>
      </c>
      <c r="L204" s="259">
        <f t="shared" si="95"/>
        <v>911.13</v>
      </c>
    </row>
    <row r="205" spans="2:12" x14ac:dyDescent="0.25">
      <c r="B205" s="451" t="s">
        <v>482</v>
      </c>
      <c r="C205" s="452"/>
      <c r="D205" s="453"/>
      <c r="E205" s="454"/>
      <c r="F205" s="454"/>
      <c r="G205" s="454"/>
      <c r="H205" s="454"/>
      <c r="I205" s="455"/>
      <c r="J205" s="456"/>
      <c r="K205" s="454"/>
      <c r="L205" s="457"/>
    </row>
    <row r="206" spans="2:12" x14ac:dyDescent="0.25">
      <c r="B206" s="86" t="s">
        <v>414</v>
      </c>
      <c r="C206" s="33">
        <v>7001</v>
      </c>
      <c r="D206" s="10" t="s">
        <v>19</v>
      </c>
      <c r="E206" s="263">
        <v>253</v>
      </c>
      <c r="F206" s="266">
        <f>($F$1*E206)</f>
        <v>306.13</v>
      </c>
      <c r="G206" s="266">
        <f t="shared" ref="G206" si="96">($G$1*F206)</f>
        <v>428.58199999999999</v>
      </c>
      <c r="H206" s="409"/>
      <c r="I206" s="431" t="s">
        <v>468</v>
      </c>
      <c r="J206" s="433" t="s">
        <v>469</v>
      </c>
      <c r="K206" s="250">
        <v>843</v>
      </c>
      <c r="L206" s="321">
        <f t="shared" ref="L206" si="97">($F$1*K206)</f>
        <v>1020.03</v>
      </c>
    </row>
    <row r="207" spans="2:12" x14ac:dyDescent="0.25">
      <c r="B207" s="18" t="s">
        <v>413</v>
      </c>
      <c r="C207" s="32">
        <v>7002</v>
      </c>
      <c r="D207" s="4" t="s">
        <v>9</v>
      </c>
      <c r="E207" s="252">
        <v>168</v>
      </c>
      <c r="F207" s="267">
        <f>($F$1*E207)</f>
        <v>203.28</v>
      </c>
      <c r="G207" s="267">
        <f t="shared" ref="G207" si="98">($G$1*F207)</f>
        <v>284.59199999999998</v>
      </c>
      <c r="H207" s="273"/>
      <c r="I207" s="274"/>
      <c r="J207" s="306"/>
      <c r="K207" s="307"/>
      <c r="L207" s="308"/>
    </row>
    <row r="208" spans="2:12" x14ac:dyDescent="0.25">
      <c r="B208" s="18" t="s">
        <v>466</v>
      </c>
      <c r="C208" s="32"/>
      <c r="D208" s="4"/>
      <c r="E208" s="252"/>
      <c r="F208" s="267"/>
      <c r="G208" s="267"/>
      <c r="H208" s="273"/>
      <c r="I208" s="274" t="s">
        <v>467</v>
      </c>
      <c r="J208" s="306" t="s">
        <v>177</v>
      </c>
      <c r="K208" s="254">
        <v>871</v>
      </c>
      <c r="L208" s="271">
        <f t="shared" ref="L208" si="99">($F$1*K208)</f>
        <v>1053.9100000000001</v>
      </c>
    </row>
    <row r="209" spans="2:12" x14ac:dyDescent="0.25">
      <c r="B209" s="18" t="s">
        <v>427</v>
      </c>
      <c r="C209" s="32"/>
      <c r="D209" s="4"/>
      <c r="E209" s="254"/>
      <c r="F209" s="267"/>
      <c r="G209" s="267"/>
      <c r="H209" s="273"/>
      <c r="I209" s="274" t="s">
        <v>424</v>
      </c>
      <c r="J209" s="306" t="s">
        <v>177</v>
      </c>
      <c r="K209" s="254">
        <v>871</v>
      </c>
      <c r="L209" s="271">
        <f t="shared" ref="L209" si="100">($F$1*K209)</f>
        <v>1053.9100000000001</v>
      </c>
    </row>
    <row r="210" spans="2:12" ht="14.1" customHeight="1" x14ac:dyDescent="0.25">
      <c r="B210" s="87" t="s">
        <v>446</v>
      </c>
      <c r="C210" s="32">
        <v>7211</v>
      </c>
      <c r="D210" s="4" t="s">
        <v>13</v>
      </c>
      <c r="E210" s="252">
        <v>141</v>
      </c>
      <c r="F210" s="267">
        <f>($F$1*E210)</f>
        <v>170.60999999999999</v>
      </c>
      <c r="G210" s="267">
        <f t="shared" ref="G210" si="101">($G$1*F210)</f>
        <v>238.85399999999996</v>
      </c>
      <c r="H210" s="273"/>
      <c r="I210" s="274"/>
      <c r="J210" s="306"/>
      <c r="K210" s="252"/>
      <c r="L210" s="271"/>
    </row>
    <row r="211" spans="2:12" x14ac:dyDescent="0.25">
      <c r="B211" s="18" t="s">
        <v>429</v>
      </c>
      <c r="C211" s="32">
        <v>7221</v>
      </c>
      <c r="D211" s="4" t="s">
        <v>18</v>
      </c>
      <c r="E211" s="252">
        <v>224</v>
      </c>
      <c r="F211" s="267">
        <f>($F$1*E211)</f>
        <v>271.03999999999996</v>
      </c>
      <c r="G211" s="267">
        <f t="shared" ref="G211" si="102">($G$1*F211)</f>
        <v>379.4559999999999</v>
      </c>
      <c r="H211" s="273"/>
      <c r="I211" s="274"/>
      <c r="J211" s="306"/>
      <c r="K211" s="307"/>
      <c r="L211" s="308"/>
    </row>
    <row r="212" spans="2:12" x14ac:dyDescent="0.25">
      <c r="B212" s="18" t="s">
        <v>428</v>
      </c>
      <c r="C212" s="32">
        <v>7241</v>
      </c>
      <c r="D212" s="4" t="s">
        <v>19</v>
      </c>
      <c r="E212" s="252">
        <v>421</v>
      </c>
      <c r="F212" s="267">
        <f>($F$1*E212)</f>
        <v>509.40999999999997</v>
      </c>
      <c r="G212" s="267">
        <f t="shared" ref="G212" si="103">($G$1*F212)</f>
        <v>713.17399999999986</v>
      </c>
      <c r="H212" s="273"/>
      <c r="I212" s="274"/>
      <c r="J212" s="306"/>
      <c r="K212" s="307"/>
      <c r="L212" s="308"/>
    </row>
    <row r="213" spans="2:12" x14ac:dyDescent="0.25">
      <c r="B213" s="18" t="s">
        <v>431</v>
      </c>
      <c r="C213" s="32">
        <v>7290</v>
      </c>
      <c r="D213" s="4" t="s">
        <v>19</v>
      </c>
      <c r="E213" s="252">
        <v>281</v>
      </c>
      <c r="F213" s="267">
        <f>($F$1*E213)</f>
        <v>340.01</v>
      </c>
      <c r="G213" s="267">
        <f t="shared" ref="G213" si="104">($G$1*F213)</f>
        <v>476.01399999999995</v>
      </c>
      <c r="H213" s="273"/>
      <c r="I213" s="274" t="s">
        <v>430</v>
      </c>
      <c r="J213" s="306" t="s">
        <v>54</v>
      </c>
      <c r="K213" s="254">
        <v>365</v>
      </c>
      <c r="L213" s="271">
        <f t="shared" ref="L213" si="105">($F$1*K213)</f>
        <v>441.65</v>
      </c>
    </row>
    <row r="214" spans="2:12" x14ac:dyDescent="0.25">
      <c r="B214" s="183" t="s">
        <v>494</v>
      </c>
      <c r="C214" s="422"/>
      <c r="D214" s="128"/>
      <c r="E214" s="252"/>
      <c r="F214" s="309"/>
      <c r="G214" s="252"/>
      <c r="H214" s="273"/>
      <c r="I214" s="274" t="s">
        <v>495</v>
      </c>
      <c r="J214" s="306" t="s">
        <v>177</v>
      </c>
      <c r="K214" s="254">
        <v>1273</v>
      </c>
      <c r="L214" s="271">
        <f>($F$1*K214)</f>
        <v>1540.33</v>
      </c>
    </row>
    <row r="215" spans="2:12" x14ac:dyDescent="0.25">
      <c r="B215" s="171" t="s">
        <v>443</v>
      </c>
      <c r="C215" s="388"/>
      <c r="D215" s="344"/>
      <c r="E215" s="261"/>
      <c r="F215" s="253"/>
      <c r="G215" s="253"/>
      <c r="H215" s="429"/>
      <c r="I215" s="434" t="s">
        <v>440</v>
      </c>
      <c r="J215" s="306" t="s">
        <v>10</v>
      </c>
      <c r="K215" s="254">
        <v>703</v>
      </c>
      <c r="L215" s="271">
        <f t="shared" ref="L215" si="106">($F$1*K215)</f>
        <v>850.63</v>
      </c>
    </row>
    <row r="216" spans="2:12" ht="14.1" customHeight="1" x14ac:dyDescent="0.25">
      <c r="B216" s="18" t="s">
        <v>445</v>
      </c>
      <c r="C216" s="32"/>
      <c r="D216" s="4"/>
      <c r="E216" s="254"/>
      <c r="F216" s="267"/>
      <c r="G216" s="267"/>
      <c r="H216" s="273"/>
      <c r="I216" s="274" t="s">
        <v>444</v>
      </c>
      <c r="J216" s="306" t="s">
        <v>17</v>
      </c>
      <c r="K216" s="254">
        <v>253</v>
      </c>
      <c r="L216" s="271">
        <f t="shared" ref="L216:L217" si="107">($F$1*K216)</f>
        <v>306.13</v>
      </c>
    </row>
    <row r="217" spans="2:12" x14ac:dyDescent="0.25">
      <c r="B217" s="171" t="s">
        <v>475</v>
      </c>
      <c r="C217" s="388"/>
      <c r="D217" s="344"/>
      <c r="E217" s="261"/>
      <c r="F217" s="253"/>
      <c r="G217" s="253"/>
      <c r="H217" s="429"/>
      <c r="I217" s="434" t="s">
        <v>473</v>
      </c>
      <c r="J217" s="306" t="s">
        <v>474</v>
      </c>
      <c r="K217" s="254">
        <v>1405</v>
      </c>
      <c r="L217" s="271">
        <f t="shared" si="107"/>
        <v>1700.05</v>
      </c>
    </row>
    <row r="218" spans="2:12" x14ac:dyDescent="0.25">
      <c r="B218" s="171" t="s">
        <v>546</v>
      </c>
      <c r="C218" s="388"/>
      <c r="D218" s="344"/>
      <c r="E218" s="261"/>
      <c r="F218" s="253"/>
      <c r="G218" s="253"/>
      <c r="H218" s="429"/>
      <c r="I218" s="434" t="s">
        <v>545</v>
      </c>
      <c r="J218" s="306" t="s">
        <v>521</v>
      </c>
      <c r="K218" s="254">
        <v>1153</v>
      </c>
      <c r="L218" s="271">
        <f t="shared" ref="L218" si="108">($F$1*K218)</f>
        <v>1395.1299999999999</v>
      </c>
    </row>
    <row r="219" spans="2:12" x14ac:dyDescent="0.25">
      <c r="B219" s="183" t="s">
        <v>442</v>
      </c>
      <c r="C219" s="422"/>
      <c r="D219" s="128"/>
      <c r="E219" s="252"/>
      <c r="F219" s="309"/>
      <c r="G219" s="252"/>
      <c r="H219" s="273"/>
      <c r="I219" s="274" t="s">
        <v>439</v>
      </c>
      <c r="J219" s="306" t="s">
        <v>83</v>
      </c>
      <c r="K219" s="254">
        <v>703</v>
      </c>
      <c r="L219" s="271">
        <f t="shared" ref="L219" si="109">($F$1*K219)</f>
        <v>850.63</v>
      </c>
    </row>
    <row r="220" spans="2:12" x14ac:dyDescent="0.25">
      <c r="B220" s="183" t="s">
        <v>441</v>
      </c>
      <c r="C220" s="422"/>
      <c r="D220" s="128"/>
      <c r="E220" s="252"/>
      <c r="F220" s="309"/>
      <c r="G220" s="252"/>
      <c r="H220" s="273"/>
      <c r="I220" s="274" t="s">
        <v>438</v>
      </c>
      <c r="J220" s="306" t="s">
        <v>83</v>
      </c>
      <c r="K220" s="254">
        <v>1124</v>
      </c>
      <c r="L220" s="271">
        <f t="shared" ref="L220" si="110">($F$1*K220)</f>
        <v>1360.04</v>
      </c>
    </row>
    <row r="221" spans="2:12" x14ac:dyDescent="0.25">
      <c r="B221" s="18" t="s">
        <v>472</v>
      </c>
      <c r="C221" s="32">
        <v>7701</v>
      </c>
      <c r="D221" s="4" t="s">
        <v>18</v>
      </c>
      <c r="E221" s="252">
        <v>309</v>
      </c>
      <c r="F221" s="267">
        <f>($F$1*E221)</f>
        <v>373.89</v>
      </c>
      <c r="G221" s="267">
        <f t="shared" ref="G221" si="111">($G$1*F221)</f>
        <v>523.44599999999991</v>
      </c>
      <c r="H221" s="273"/>
      <c r="I221" s="274" t="s">
        <v>471</v>
      </c>
      <c r="J221" s="306" t="s">
        <v>19</v>
      </c>
      <c r="K221" s="254">
        <v>365</v>
      </c>
      <c r="L221" s="271">
        <f t="shared" ref="L221" si="112">($F$1*K221)</f>
        <v>441.65</v>
      </c>
    </row>
    <row r="222" spans="2:12" ht="14.1" customHeight="1" x14ac:dyDescent="0.25">
      <c r="B222" s="18" t="s">
        <v>437</v>
      </c>
      <c r="C222" s="32">
        <v>7802</v>
      </c>
      <c r="D222" s="4" t="s">
        <v>19</v>
      </c>
      <c r="E222" s="252">
        <v>441</v>
      </c>
      <c r="F222" s="267">
        <f>($F$1*E222)</f>
        <v>533.61</v>
      </c>
      <c r="G222" s="267">
        <f t="shared" ref="G222" si="113">($G$1*F222)</f>
        <v>747.05399999999997</v>
      </c>
      <c r="H222" s="273"/>
      <c r="I222" s="274" t="s">
        <v>436</v>
      </c>
      <c r="J222" s="306" t="s">
        <v>54</v>
      </c>
      <c r="K222" s="254">
        <v>613</v>
      </c>
      <c r="L222" s="271">
        <f t="shared" ref="L222" si="114">($F$1*K222)</f>
        <v>741.73</v>
      </c>
    </row>
    <row r="223" spans="2:12" ht="14.1" customHeight="1" x14ac:dyDescent="0.25">
      <c r="B223" s="18" t="s">
        <v>415</v>
      </c>
      <c r="C223" s="32">
        <v>7803</v>
      </c>
      <c r="D223" s="4" t="s">
        <v>19</v>
      </c>
      <c r="E223" s="252">
        <v>337</v>
      </c>
      <c r="F223" s="267">
        <f>($F$1*E223)</f>
        <v>407.77</v>
      </c>
      <c r="G223" s="267">
        <f t="shared" ref="G223" si="115">($G$1*F223)</f>
        <v>570.87799999999993</v>
      </c>
      <c r="H223" s="273"/>
      <c r="I223" s="274" t="s">
        <v>416</v>
      </c>
      <c r="J223" s="306" t="s">
        <v>54</v>
      </c>
      <c r="K223" s="254">
        <v>450</v>
      </c>
      <c r="L223" s="271">
        <f t="shared" ref="L223" si="116">($F$1*K223)</f>
        <v>544.5</v>
      </c>
    </row>
    <row r="224" spans="2:12" x14ac:dyDescent="0.25">
      <c r="B224" s="18" t="s">
        <v>435</v>
      </c>
      <c r="C224" s="32"/>
      <c r="D224" s="4"/>
      <c r="E224" s="254"/>
      <c r="F224" s="267"/>
      <c r="G224" s="267"/>
      <c r="H224" s="273"/>
      <c r="I224" s="274" t="s">
        <v>434</v>
      </c>
      <c r="J224" s="306" t="s">
        <v>10</v>
      </c>
      <c r="K224" s="254">
        <v>669</v>
      </c>
      <c r="L224" s="271">
        <f t="shared" ref="L224" si="117">($F$1*K224)</f>
        <v>809.49</v>
      </c>
    </row>
    <row r="225" spans="2:12" x14ac:dyDescent="0.25">
      <c r="B225" s="340" t="s">
        <v>433</v>
      </c>
      <c r="C225" s="31"/>
      <c r="D225" s="41"/>
      <c r="E225" s="258"/>
      <c r="F225" s="277"/>
      <c r="G225" s="277"/>
      <c r="H225" s="430"/>
      <c r="I225" s="432" t="s">
        <v>432</v>
      </c>
      <c r="J225" s="375" t="s">
        <v>10</v>
      </c>
      <c r="K225" s="258">
        <v>1119</v>
      </c>
      <c r="L225" s="322">
        <f t="shared" ref="L225" si="118">($F$1*K225)</f>
        <v>1353.99</v>
      </c>
    </row>
    <row r="226" spans="2:12" x14ac:dyDescent="0.25">
      <c r="B226" s="184"/>
      <c r="C226" s="184"/>
      <c r="D226" s="509"/>
      <c r="E226" s="509"/>
      <c r="F226" s="68"/>
      <c r="G226" s="62"/>
      <c r="H226" s="27"/>
      <c r="I226" s="50"/>
      <c r="J226" s="3"/>
      <c r="K226" s="261"/>
      <c r="L226" s="253"/>
    </row>
    <row r="227" spans="2:12" ht="14.1" customHeight="1" x14ac:dyDescent="0.25">
      <c r="B227" s="592" t="s">
        <v>189</v>
      </c>
      <c r="C227" s="593"/>
      <c r="D227" s="594"/>
      <c r="E227" s="595"/>
      <c r="F227" s="595"/>
      <c r="G227" s="595"/>
      <c r="H227" s="595"/>
      <c r="I227" s="596"/>
      <c r="J227" s="597"/>
      <c r="K227" s="598"/>
      <c r="L227" s="599"/>
    </row>
    <row r="228" spans="2:12" ht="14.1" customHeight="1" x14ac:dyDescent="0.25">
      <c r="B228" s="11" t="s">
        <v>31</v>
      </c>
      <c r="C228" s="33" t="s">
        <v>619</v>
      </c>
      <c r="D228" s="5" t="s">
        <v>17</v>
      </c>
      <c r="E228" s="22">
        <v>51</v>
      </c>
      <c r="F228" s="233">
        <f t="shared" ref="F228" si="119">($F$1*E228)</f>
        <v>61.71</v>
      </c>
      <c r="G228" s="232">
        <f t="shared" ref="G228" si="120">($G$1*F228)</f>
        <v>86.393999999999991</v>
      </c>
      <c r="H228" s="30"/>
      <c r="I228" s="33"/>
      <c r="J228" s="5"/>
      <c r="K228" s="22"/>
      <c r="L228" s="600"/>
    </row>
    <row r="229" spans="2:12" ht="14.1" customHeight="1" x14ac:dyDescent="0.25">
      <c r="B229" s="12" t="s">
        <v>33</v>
      </c>
      <c r="C229" s="32" t="s">
        <v>622</v>
      </c>
      <c r="D229" s="3" t="s">
        <v>17</v>
      </c>
      <c r="E229" s="24">
        <v>51</v>
      </c>
      <c r="F229" s="42">
        <f t="shared" ref="F229:F236" si="121">($F$1*E229)</f>
        <v>61.71</v>
      </c>
      <c r="G229" s="333">
        <f t="shared" ref="G229:G236" si="122">($G$1*F229)</f>
        <v>86.393999999999991</v>
      </c>
      <c r="H229" s="28"/>
      <c r="I229" s="32"/>
      <c r="J229" s="3"/>
      <c r="K229" s="24"/>
      <c r="L229" s="26"/>
    </row>
    <row r="230" spans="2:12" ht="14.1" customHeight="1" x14ac:dyDescent="0.25">
      <c r="B230" s="18" t="s">
        <v>303</v>
      </c>
      <c r="C230" s="32" t="s">
        <v>626</v>
      </c>
      <c r="D230" s="3" t="s">
        <v>278</v>
      </c>
      <c r="E230" s="24">
        <v>80</v>
      </c>
      <c r="F230" s="42">
        <f t="shared" si="121"/>
        <v>96.8</v>
      </c>
      <c r="G230" s="333">
        <f t="shared" si="122"/>
        <v>135.51999999999998</v>
      </c>
      <c r="H230" s="28"/>
      <c r="I230" s="32"/>
      <c r="J230" s="3"/>
      <c r="K230" s="24"/>
      <c r="L230" s="26"/>
    </row>
    <row r="231" spans="2:12" ht="14.1" customHeight="1" x14ac:dyDescent="0.25">
      <c r="B231" s="18" t="s">
        <v>261</v>
      </c>
      <c r="C231" s="32" t="s">
        <v>623</v>
      </c>
      <c r="D231" s="3" t="s">
        <v>278</v>
      </c>
      <c r="E231" s="24">
        <v>93</v>
      </c>
      <c r="F231" s="42">
        <f t="shared" si="121"/>
        <v>112.53</v>
      </c>
      <c r="G231" s="333">
        <f t="shared" si="122"/>
        <v>157.542</v>
      </c>
      <c r="H231" s="28"/>
      <c r="I231" s="32"/>
      <c r="J231" s="3"/>
      <c r="K231" s="24"/>
      <c r="L231" s="26"/>
    </row>
    <row r="232" spans="2:12" ht="14.1" customHeight="1" x14ac:dyDescent="0.25">
      <c r="B232" s="18" t="s">
        <v>263</v>
      </c>
      <c r="C232" s="32" t="s">
        <v>624</v>
      </c>
      <c r="D232" s="3" t="s">
        <v>278</v>
      </c>
      <c r="E232" s="24">
        <v>102</v>
      </c>
      <c r="F232" s="42">
        <f t="shared" si="121"/>
        <v>123.42</v>
      </c>
      <c r="G232" s="333">
        <f t="shared" si="122"/>
        <v>172.78799999999998</v>
      </c>
      <c r="H232" s="28"/>
      <c r="I232" s="32"/>
      <c r="J232" s="3"/>
      <c r="K232" s="24"/>
      <c r="L232" s="26"/>
    </row>
    <row r="233" spans="2:12" ht="14.1" customHeight="1" x14ac:dyDescent="0.25">
      <c r="B233" s="12" t="s">
        <v>457</v>
      </c>
      <c r="C233" s="32" t="s">
        <v>625</v>
      </c>
      <c r="D233" s="3" t="s">
        <v>278</v>
      </c>
      <c r="E233" s="24">
        <v>72</v>
      </c>
      <c r="F233" s="42">
        <f t="shared" si="121"/>
        <v>87.12</v>
      </c>
      <c r="G233" s="333">
        <f t="shared" si="122"/>
        <v>121.968</v>
      </c>
      <c r="H233" s="28"/>
      <c r="I233" s="32"/>
      <c r="J233" s="3"/>
      <c r="K233" s="24"/>
      <c r="L233" s="26"/>
    </row>
    <row r="234" spans="2:12" ht="14.1" customHeight="1" x14ac:dyDescent="0.25">
      <c r="B234" s="18" t="s">
        <v>11</v>
      </c>
      <c r="C234" s="32" t="s">
        <v>620</v>
      </c>
      <c r="D234" s="3" t="s">
        <v>17</v>
      </c>
      <c r="E234" s="24">
        <v>60</v>
      </c>
      <c r="F234" s="42">
        <f t="shared" si="121"/>
        <v>72.599999999999994</v>
      </c>
      <c r="G234" s="333">
        <f t="shared" si="122"/>
        <v>101.63999999999999</v>
      </c>
      <c r="H234" s="28"/>
      <c r="I234" s="32"/>
      <c r="J234" s="3"/>
      <c r="K234" s="24"/>
      <c r="L234" s="26"/>
    </row>
    <row r="235" spans="2:12" ht="14.1" customHeight="1" x14ac:dyDescent="0.25">
      <c r="B235" s="18" t="s">
        <v>385</v>
      </c>
      <c r="C235" s="32" t="s">
        <v>621</v>
      </c>
      <c r="D235" s="3" t="s">
        <v>278</v>
      </c>
      <c r="E235" s="24">
        <v>49</v>
      </c>
      <c r="F235" s="42">
        <f t="shared" si="121"/>
        <v>59.29</v>
      </c>
      <c r="G235" s="333">
        <f t="shared" si="122"/>
        <v>83.006</v>
      </c>
      <c r="H235" s="28"/>
      <c r="I235" s="32"/>
      <c r="J235" s="3"/>
      <c r="K235" s="24"/>
      <c r="L235" s="26"/>
    </row>
    <row r="236" spans="2:12" ht="14.1" customHeight="1" x14ac:dyDescent="0.25">
      <c r="B236" s="13" t="s">
        <v>28</v>
      </c>
      <c r="C236" s="31" t="s">
        <v>532</v>
      </c>
      <c r="D236" s="6" t="s">
        <v>278</v>
      </c>
      <c r="E236" s="341">
        <v>72</v>
      </c>
      <c r="F236" s="331">
        <f t="shared" si="121"/>
        <v>87.12</v>
      </c>
      <c r="G236" s="342">
        <f t="shared" si="122"/>
        <v>121.968</v>
      </c>
      <c r="H236" s="29"/>
      <c r="I236" s="31"/>
      <c r="J236" s="6"/>
      <c r="K236" s="341"/>
      <c r="L236" s="217"/>
    </row>
    <row r="237" spans="2:12" ht="14.1" customHeight="1" x14ac:dyDescent="0.25">
      <c r="B237" s="184"/>
      <c r="C237" s="50"/>
      <c r="D237" s="3"/>
      <c r="E237" s="24"/>
      <c r="F237" s="42"/>
      <c r="G237" s="42"/>
      <c r="H237" s="27"/>
      <c r="I237" s="50"/>
      <c r="J237" s="3"/>
      <c r="K237" s="24"/>
      <c r="L237" s="35"/>
    </row>
    <row r="238" spans="2:12" ht="14.1" customHeight="1" x14ac:dyDescent="0.25">
      <c r="B238" s="184"/>
      <c r="C238" s="50"/>
      <c r="D238" s="3"/>
      <c r="E238" s="24"/>
      <c r="F238" s="42"/>
      <c r="G238" s="42"/>
      <c r="H238" s="27"/>
      <c r="I238" s="50"/>
      <c r="J238" s="3"/>
      <c r="K238" s="24"/>
      <c r="L238" s="35"/>
    </row>
    <row r="239" spans="2:12" ht="14.1" customHeight="1" x14ac:dyDescent="0.25">
      <c r="B239" s="184"/>
      <c r="C239" s="50"/>
      <c r="D239" s="3"/>
      <c r="E239" s="24"/>
      <c r="F239" s="42"/>
      <c r="G239" s="42"/>
      <c r="H239" s="27"/>
      <c r="I239" s="50"/>
      <c r="J239" s="3"/>
      <c r="K239" s="24"/>
      <c r="L239" s="35"/>
    </row>
    <row r="240" spans="2:12" ht="14.1" customHeight="1" x14ac:dyDescent="0.25">
      <c r="B240" s="184"/>
      <c r="C240" s="50"/>
      <c r="D240" s="3"/>
      <c r="E240" s="24"/>
      <c r="F240" s="42"/>
      <c r="G240" s="42"/>
      <c r="H240" s="27"/>
      <c r="I240" s="50"/>
      <c r="J240" s="3"/>
      <c r="K240" s="24"/>
      <c r="L240" s="35"/>
    </row>
    <row r="241" spans="2:12" ht="14.1" customHeight="1" x14ac:dyDescent="0.25">
      <c r="B241" s="184"/>
      <c r="C241" s="50"/>
      <c r="D241" s="3"/>
      <c r="E241" s="24"/>
      <c r="F241" s="42"/>
      <c r="G241" s="42"/>
      <c r="H241" s="27"/>
      <c r="I241" s="50"/>
      <c r="J241" s="3"/>
      <c r="K241" s="24"/>
      <c r="L241" s="35"/>
    </row>
    <row r="242" spans="2:12" ht="14.1" customHeight="1" x14ac:dyDescent="0.25">
      <c r="B242" s="184"/>
      <c r="C242" s="50"/>
      <c r="D242" s="3"/>
      <c r="E242" s="24"/>
      <c r="F242" s="42"/>
      <c r="G242" s="42"/>
      <c r="H242" s="27"/>
      <c r="I242" s="50"/>
      <c r="J242" s="3"/>
      <c r="K242" s="24"/>
      <c r="L242" s="35"/>
    </row>
    <row r="243" spans="2:12" ht="14.1" customHeight="1" x14ac:dyDescent="0.25">
      <c r="B243" s="184"/>
      <c r="C243" s="50"/>
      <c r="D243" s="3"/>
      <c r="E243" s="24"/>
      <c r="F243" s="42"/>
      <c r="G243" s="42"/>
      <c r="H243" s="27"/>
      <c r="I243" s="50"/>
      <c r="J243" s="3"/>
      <c r="K243" s="24"/>
      <c r="L243" s="35"/>
    </row>
    <row r="244" spans="2:12" ht="14.1" customHeight="1" x14ac:dyDescent="0.25">
      <c r="B244" s="184"/>
      <c r="C244" s="50"/>
      <c r="D244" s="3"/>
      <c r="E244" s="24"/>
      <c r="F244" s="42"/>
      <c r="G244" s="42"/>
      <c r="H244" s="27"/>
      <c r="I244" s="50"/>
      <c r="J244" s="3"/>
      <c r="K244" s="24"/>
      <c r="L244" s="35"/>
    </row>
    <row r="245" spans="2:12" ht="14.1" customHeight="1" x14ac:dyDescent="0.25">
      <c r="B245" s="184"/>
      <c r="C245" s="50"/>
      <c r="D245" s="3"/>
      <c r="E245" s="24"/>
      <c r="F245" s="42"/>
      <c r="G245" s="42"/>
      <c r="H245" s="27"/>
      <c r="I245" s="50"/>
      <c r="J245" s="3"/>
      <c r="K245" s="24"/>
      <c r="L245" s="35"/>
    </row>
    <row r="246" spans="2:12" ht="14.1" customHeight="1" x14ac:dyDescent="0.25">
      <c r="B246" s="184"/>
      <c r="C246" s="50"/>
      <c r="D246" s="3"/>
      <c r="E246" s="24"/>
      <c r="F246" s="42"/>
      <c r="G246" s="42"/>
      <c r="H246" s="27"/>
      <c r="I246" s="50"/>
      <c r="J246" s="3"/>
      <c r="K246" s="24"/>
      <c r="L246" s="35"/>
    </row>
    <row r="247" spans="2:12" ht="14.1" customHeight="1" x14ac:dyDescent="0.25">
      <c r="B247" s="184"/>
      <c r="C247" s="50"/>
      <c r="D247" s="3"/>
      <c r="E247" s="24"/>
      <c r="F247" s="42"/>
      <c r="G247" s="42"/>
      <c r="H247" s="27"/>
      <c r="I247" s="50"/>
      <c r="J247" s="3"/>
      <c r="K247" s="24"/>
      <c r="L247" s="35"/>
    </row>
    <row r="248" spans="2:12" ht="14.1" customHeight="1" x14ac:dyDescent="0.25">
      <c r="B248" s="184"/>
      <c r="C248" s="50"/>
      <c r="D248" s="3"/>
      <c r="E248" s="24"/>
      <c r="F248" s="42"/>
      <c r="G248" s="42"/>
      <c r="H248" s="27"/>
      <c r="I248" s="50"/>
      <c r="J248" s="3"/>
      <c r="K248" s="24"/>
      <c r="L248" s="35"/>
    </row>
    <row r="249" spans="2:12" ht="14.1" customHeight="1" x14ac:dyDescent="0.25">
      <c r="B249" s="184"/>
      <c r="C249" s="50"/>
      <c r="D249" s="3"/>
      <c r="E249" s="24"/>
      <c r="F249" s="42"/>
      <c r="G249" s="42"/>
      <c r="H249" s="27"/>
      <c r="I249" s="50"/>
      <c r="J249" s="3"/>
      <c r="K249" s="24"/>
      <c r="L249" s="35"/>
    </row>
    <row r="250" spans="2:12" ht="14.1" customHeight="1" x14ac:dyDescent="0.25">
      <c r="B250" s="184"/>
      <c r="C250" s="50"/>
      <c r="D250" s="3"/>
      <c r="E250" s="24"/>
      <c r="F250" s="42"/>
      <c r="G250" s="42"/>
      <c r="H250" s="27"/>
      <c r="I250" s="50"/>
      <c r="J250" s="3"/>
      <c r="K250" s="24"/>
      <c r="L250" s="35"/>
    </row>
    <row r="251" spans="2:12" ht="14.1" customHeight="1" x14ac:dyDescent="0.25">
      <c r="B251" s="184"/>
      <c r="C251" s="50"/>
      <c r="D251" s="3"/>
      <c r="E251" s="24"/>
      <c r="F251" s="42"/>
      <c r="G251" s="42"/>
      <c r="H251" s="27"/>
      <c r="I251" s="50"/>
      <c r="J251" s="3"/>
      <c r="K251" s="24"/>
      <c r="L251" s="35"/>
    </row>
    <row r="252" spans="2:12" ht="14.1" customHeight="1" x14ac:dyDescent="0.25">
      <c r="B252" s="184"/>
      <c r="C252" s="50"/>
      <c r="D252" s="3"/>
      <c r="E252" s="24"/>
      <c r="F252" s="42"/>
      <c r="G252" s="42"/>
      <c r="H252" s="27"/>
      <c r="I252" s="50"/>
      <c r="J252" s="3"/>
      <c r="K252" s="24"/>
      <c r="L252" s="35"/>
    </row>
    <row r="253" spans="2:12" ht="14.1" customHeight="1" x14ac:dyDescent="0.25">
      <c r="B253" s="184"/>
      <c r="C253" s="50"/>
      <c r="D253" s="3"/>
      <c r="E253" s="24"/>
      <c r="F253" s="42"/>
      <c r="G253" s="42"/>
      <c r="H253" s="27"/>
      <c r="I253" s="50"/>
      <c r="J253" s="3"/>
      <c r="K253" s="24"/>
      <c r="L253" s="35"/>
    </row>
    <row r="254" spans="2:12" ht="14.1" customHeight="1" x14ac:dyDescent="0.25">
      <c r="B254" s="184"/>
      <c r="C254" s="50"/>
      <c r="D254" s="3"/>
      <c r="E254" s="24"/>
      <c r="F254" s="42"/>
      <c r="G254" s="42"/>
      <c r="H254" s="27"/>
      <c r="I254" s="50"/>
      <c r="J254" s="3"/>
      <c r="K254" s="24"/>
      <c r="L254" s="35"/>
    </row>
    <row r="255" spans="2:12" ht="14.1" customHeight="1" x14ac:dyDescent="0.25">
      <c r="B255" s="184"/>
      <c r="C255" s="50"/>
      <c r="D255" s="3"/>
      <c r="E255" s="24"/>
      <c r="F255" s="42"/>
      <c r="G255" s="42"/>
      <c r="H255" s="27"/>
      <c r="I255" s="50"/>
      <c r="J255" s="3"/>
      <c r="K255" s="24"/>
      <c r="L255" s="35"/>
    </row>
    <row r="256" spans="2:12" ht="14.1" customHeight="1" x14ac:dyDescent="0.25">
      <c r="B256" s="184"/>
      <c r="C256" s="50"/>
      <c r="D256" s="3"/>
      <c r="E256" s="24"/>
      <c r="F256" s="42"/>
      <c r="G256" s="42"/>
      <c r="H256" s="27"/>
      <c r="I256" s="50"/>
      <c r="J256" s="3"/>
      <c r="K256" s="24"/>
      <c r="L256" s="35"/>
    </row>
    <row r="257" spans="2:12" ht="14.1" customHeight="1" x14ac:dyDescent="0.25">
      <c r="B257" s="184"/>
      <c r="C257" s="50"/>
      <c r="D257" s="3"/>
      <c r="E257" s="24"/>
      <c r="F257" s="42"/>
      <c r="G257" s="42"/>
      <c r="H257" s="27"/>
      <c r="I257" s="50"/>
      <c r="J257" s="3"/>
      <c r="K257" s="24"/>
      <c r="L257" s="35"/>
    </row>
    <row r="258" spans="2:12" ht="13.5" customHeight="1" x14ac:dyDescent="0.25">
      <c r="B258" s="492"/>
      <c r="C258" s="50"/>
      <c r="D258" s="493"/>
      <c r="E258" s="102"/>
      <c r="F258" s="494"/>
      <c r="G258" s="494"/>
    </row>
    <row r="259" spans="2:12" ht="14.1" customHeight="1" x14ac:dyDescent="0.25">
      <c r="B259" s="106" t="s">
        <v>225</v>
      </c>
      <c r="C259" s="99"/>
      <c r="D259" s="166"/>
      <c r="E259" s="100"/>
      <c r="F259" s="100"/>
      <c r="G259" s="100"/>
      <c r="H259" s="100"/>
      <c r="I259" s="99"/>
      <c r="J259" s="166"/>
      <c r="K259" s="100"/>
      <c r="L259" s="167"/>
    </row>
    <row r="260" spans="2:12" ht="14.1" customHeight="1" x14ac:dyDescent="0.25">
      <c r="B260" s="338" t="s">
        <v>229</v>
      </c>
      <c r="C260" s="172">
        <v>5000</v>
      </c>
      <c r="D260" s="10" t="s">
        <v>19</v>
      </c>
      <c r="E260" s="22">
        <v>386</v>
      </c>
      <c r="F260" s="233">
        <f t="shared" ref="F260:F269" si="123">($F$1*E260)</f>
        <v>467.06</v>
      </c>
      <c r="G260" s="233">
        <f t="shared" ref="G260:G267" si="124">($G$1*F260)</f>
        <v>653.88400000000001</v>
      </c>
      <c r="H260" s="82"/>
      <c r="I260" s="339"/>
      <c r="J260" s="19"/>
      <c r="K260" s="22"/>
      <c r="L260" s="232"/>
    </row>
    <row r="261" spans="2:12" ht="14.1" customHeight="1" x14ac:dyDescent="0.25">
      <c r="B261" s="337" t="s">
        <v>226</v>
      </c>
      <c r="C261" s="173">
        <v>5100</v>
      </c>
      <c r="D261" s="4" t="s">
        <v>9</v>
      </c>
      <c r="E261" s="24">
        <v>386</v>
      </c>
      <c r="F261" s="42">
        <f t="shared" si="123"/>
        <v>467.06</v>
      </c>
      <c r="G261" s="42">
        <f t="shared" si="124"/>
        <v>653.88400000000001</v>
      </c>
      <c r="H261" s="75"/>
      <c r="I261" s="336"/>
      <c r="J261" s="16"/>
      <c r="K261" s="24"/>
      <c r="L261" s="333"/>
    </row>
    <row r="262" spans="2:12" ht="13.5" customHeight="1" x14ac:dyDescent="0.25">
      <c r="B262" s="337" t="s">
        <v>230</v>
      </c>
      <c r="C262" s="173">
        <v>5200</v>
      </c>
      <c r="D262" s="4" t="s">
        <v>13</v>
      </c>
      <c r="E262" s="24">
        <v>525</v>
      </c>
      <c r="F262" s="42">
        <f t="shared" si="123"/>
        <v>635.25</v>
      </c>
      <c r="G262" s="42">
        <f t="shared" si="124"/>
        <v>889.34999999999991</v>
      </c>
      <c r="H262" s="75"/>
      <c r="I262" s="336"/>
      <c r="J262" s="16"/>
      <c r="K262" s="24"/>
      <c r="L262" s="333"/>
    </row>
    <row r="263" spans="2:12" ht="14.1" customHeight="1" x14ac:dyDescent="0.25">
      <c r="B263" s="337" t="s">
        <v>231</v>
      </c>
      <c r="C263" s="173">
        <v>5210</v>
      </c>
      <c r="D263" s="4" t="s">
        <v>13</v>
      </c>
      <c r="E263" s="24">
        <v>555</v>
      </c>
      <c r="F263" s="42">
        <f t="shared" si="123"/>
        <v>671.55</v>
      </c>
      <c r="G263" s="42">
        <f t="shared" si="124"/>
        <v>940.16999999999985</v>
      </c>
      <c r="H263" s="75"/>
      <c r="I263" s="336"/>
      <c r="J263" s="16"/>
      <c r="K263" s="24"/>
      <c r="L263" s="333"/>
    </row>
    <row r="264" spans="2:12" ht="14.1" customHeight="1" x14ac:dyDescent="0.25">
      <c r="B264" s="337" t="s">
        <v>233</v>
      </c>
      <c r="C264" s="173">
        <v>5300</v>
      </c>
      <c r="D264" s="4" t="s">
        <v>13</v>
      </c>
      <c r="E264" s="24">
        <v>608</v>
      </c>
      <c r="F264" s="42">
        <f t="shared" si="123"/>
        <v>735.68</v>
      </c>
      <c r="G264" s="42">
        <f t="shared" si="124"/>
        <v>1029.9519999999998</v>
      </c>
      <c r="H264" s="75"/>
      <c r="I264" s="336"/>
      <c r="J264" s="16"/>
      <c r="K264" s="24"/>
      <c r="L264" s="333"/>
    </row>
    <row r="265" spans="2:12" ht="14.1" customHeight="1" x14ac:dyDescent="0.25">
      <c r="B265" s="337" t="s">
        <v>232</v>
      </c>
      <c r="C265" s="173">
        <v>5310</v>
      </c>
      <c r="D265" s="4" t="s">
        <v>13</v>
      </c>
      <c r="E265" s="24">
        <v>622</v>
      </c>
      <c r="F265" s="42">
        <f t="shared" si="123"/>
        <v>752.62</v>
      </c>
      <c r="G265" s="42">
        <f t="shared" si="124"/>
        <v>1053.6679999999999</v>
      </c>
      <c r="H265" s="75"/>
      <c r="I265" s="336"/>
      <c r="J265" s="16"/>
      <c r="K265" s="24"/>
      <c r="L265" s="333"/>
    </row>
    <row r="266" spans="2:12" ht="14.1" customHeight="1" x14ac:dyDescent="0.25">
      <c r="B266" s="337" t="s">
        <v>235</v>
      </c>
      <c r="C266" s="173">
        <v>5400</v>
      </c>
      <c r="D266" s="4" t="s">
        <v>17</v>
      </c>
      <c r="E266" s="24">
        <v>555</v>
      </c>
      <c r="F266" s="42">
        <f t="shared" si="123"/>
        <v>671.55</v>
      </c>
      <c r="G266" s="42">
        <f t="shared" si="124"/>
        <v>940.16999999999985</v>
      </c>
      <c r="H266" s="75"/>
      <c r="I266" s="336"/>
      <c r="J266" s="16"/>
      <c r="K266" s="24"/>
      <c r="L266" s="333"/>
    </row>
    <row r="267" spans="2:12" ht="14.1" customHeight="1" x14ac:dyDescent="0.25">
      <c r="B267" s="337" t="s">
        <v>234</v>
      </c>
      <c r="C267" s="173">
        <v>5410</v>
      </c>
      <c r="D267" s="4" t="s">
        <v>17</v>
      </c>
      <c r="E267" s="24">
        <v>622</v>
      </c>
      <c r="F267" s="42">
        <f t="shared" si="123"/>
        <v>752.62</v>
      </c>
      <c r="G267" s="42">
        <f t="shared" si="124"/>
        <v>1053.6679999999999</v>
      </c>
      <c r="H267" s="75"/>
      <c r="I267" s="336"/>
      <c r="J267" s="16"/>
      <c r="K267" s="24"/>
      <c r="L267" s="333"/>
    </row>
    <row r="268" spans="2:12" ht="14.1" customHeight="1" x14ac:dyDescent="0.25">
      <c r="B268" s="337" t="s">
        <v>283</v>
      </c>
      <c r="C268" s="173">
        <v>5420</v>
      </c>
      <c r="D268" s="4" t="s">
        <v>17</v>
      </c>
      <c r="E268" s="24">
        <v>666</v>
      </c>
      <c r="F268" s="42">
        <f t="shared" si="123"/>
        <v>805.86</v>
      </c>
      <c r="G268" s="42">
        <f t="shared" ref="G268" si="125">($G$1*F268)</f>
        <v>1128.204</v>
      </c>
      <c r="H268" s="75"/>
      <c r="I268" s="336"/>
      <c r="J268" s="16"/>
      <c r="K268" s="24"/>
      <c r="L268" s="333"/>
    </row>
    <row r="269" spans="2:12" ht="14.1" customHeight="1" x14ac:dyDescent="0.25">
      <c r="B269" s="337" t="s">
        <v>236</v>
      </c>
      <c r="C269" s="173">
        <v>5500</v>
      </c>
      <c r="D269" s="4" t="s">
        <v>13</v>
      </c>
      <c r="E269" s="24">
        <v>421</v>
      </c>
      <c r="F269" s="42">
        <f t="shared" si="123"/>
        <v>509.40999999999997</v>
      </c>
      <c r="G269" s="42">
        <f>($G$1*F269)</f>
        <v>713.17399999999986</v>
      </c>
      <c r="H269" s="75"/>
      <c r="I269" s="336"/>
      <c r="J269" s="16"/>
      <c r="K269" s="24"/>
      <c r="L269" s="333"/>
    </row>
    <row r="270" spans="2:12" ht="14.1" customHeight="1" x14ac:dyDescent="0.25">
      <c r="B270" s="337" t="s">
        <v>592</v>
      </c>
      <c r="C270" s="173"/>
      <c r="D270" s="4"/>
      <c r="E270" s="24"/>
      <c r="F270" s="42"/>
      <c r="G270" s="42"/>
      <c r="H270" s="75"/>
      <c r="I270" s="336" t="s">
        <v>591</v>
      </c>
      <c r="J270" s="16" t="s">
        <v>593</v>
      </c>
      <c r="K270" s="24">
        <v>481</v>
      </c>
      <c r="L270" s="333">
        <f t="shared" ref="L270" si="126">($F$1*K270)</f>
        <v>582.01</v>
      </c>
    </row>
    <row r="271" spans="2:12" ht="14.1" customHeight="1" x14ac:dyDescent="0.25">
      <c r="B271" s="337" t="s">
        <v>366</v>
      </c>
      <c r="C271" s="173"/>
      <c r="D271" s="4"/>
      <c r="E271" s="24"/>
      <c r="F271" s="42"/>
      <c r="G271" s="42"/>
      <c r="H271" s="75"/>
      <c r="I271" s="336" t="s">
        <v>365</v>
      </c>
      <c r="J271" s="16" t="s">
        <v>367</v>
      </c>
      <c r="K271" s="24">
        <v>759</v>
      </c>
      <c r="L271" s="333">
        <f t="shared" ref="L271" si="127">($F$1*K271)</f>
        <v>918.39</v>
      </c>
    </row>
    <row r="272" spans="2:12" ht="14.1" customHeight="1" x14ac:dyDescent="0.25">
      <c r="B272" s="337" t="s">
        <v>227</v>
      </c>
      <c r="C272" s="173">
        <v>5600</v>
      </c>
      <c r="D272" s="4" t="s">
        <v>21</v>
      </c>
      <c r="E272" s="24">
        <v>456</v>
      </c>
      <c r="F272" s="42">
        <f>($F$1*E272)</f>
        <v>551.76</v>
      </c>
      <c r="G272" s="42">
        <f>($G$1*F272)</f>
        <v>772.46399999999994</v>
      </c>
      <c r="H272" s="75"/>
      <c r="I272" s="336"/>
      <c r="J272" s="16"/>
      <c r="K272" s="24"/>
      <c r="L272" s="333"/>
    </row>
    <row r="273" spans="2:12" ht="14.1" customHeight="1" x14ac:dyDescent="0.25">
      <c r="B273" s="337" t="s">
        <v>237</v>
      </c>
      <c r="C273" s="173">
        <v>5700</v>
      </c>
      <c r="D273" s="4" t="s">
        <v>239</v>
      </c>
      <c r="E273" s="24">
        <v>456</v>
      </c>
      <c r="F273" s="42">
        <f>($F$1*E273)</f>
        <v>551.76</v>
      </c>
      <c r="G273" s="42">
        <f>($G$1*F273)</f>
        <v>772.46399999999994</v>
      </c>
      <c r="H273" s="75"/>
      <c r="I273" s="336" t="s">
        <v>53</v>
      </c>
      <c r="J273" s="16" t="s">
        <v>84</v>
      </c>
      <c r="K273" s="24">
        <v>666</v>
      </c>
      <c r="L273" s="333">
        <f t="shared" ref="L273" si="128">($F$1*K273)</f>
        <v>805.86</v>
      </c>
    </row>
    <row r="274" spans="2:12" ht="14.1" customHeight="1" x14ac:dyDescent="0.25">
      <c r="B274" s="337" t="s">
        <v>228</v>
      </c>
      <c r="C274" s="173">
        <v>5800</v>
      </c>
      <c r="D274" s="4" t="s">
        <v>603</v>
      </c>
      <c r="E274" s="24">
        <v>294</v>
      </c>
      <c r="F274" s="42">
        <f>($F$1*E274)</f>
        <v>355.74</v>
      </c>
      <c r="G274" s="42">
        <f>($G$1*F274)</f>
        <v>498.036</v>
      </c>
      <c r="H274" s="75"/>
      <c r="I274" s="336"/>
      <c r="J274" s="16"/>
      <c r="K274" s="24"/>
      <c r="L274" s="333"/>
    </row>
    <row r="275" spans="2:12" ht="14.1" customHeight="1" x14ac:dyDescent="0.25">
      <c r="B275" s="419" t="s">
        <v>309</v>
      </c>
      <c r="C275" s="174">
        <v>5810</v>
      </c>
      <c r="D275" s="41" t="s">
        <v>17</v>
      </c>
      <c r="E275" s="341">
        <v>345</v>
      </c>
      <c r="F275" s="331">
        <f>($F$1*E275)</f>
        <v>417.45</v>
      </c>
      <c r="G275" s="331">
        <f>($G$1*F275)</f>
        <v>584.42999999999995</v>
      </c>
      <c r="H275" s="58"/>
      <c r="I275" s="420"/>
      <c r="J275" s="17"/>
      <c r="K275" s="341"/>
      <c r="L275" s="342"/>
    </row>
    <row r="276" spans="2:12" ht="14.1" customHeight="1" x14ac:dyDescent="0.25">
      <c r="B276" s="418"/>
      <c r="C276" s="336"/>
      <c r="D276" s="4"/>
      <c r="E276" s="24"/>
      <c r="F276" s="42"/>
      <c r="G276" s="42"/>
      <c r="H276" s="4"/>
      <c r="I276" s="336"/>
      <c r="J276" s="4"/>
      <c r="K276" s="24"/>
      <c r="L276" s="42"/>
    </row>
    <row r="277" spans="2:12" ht="14.1" customHeight="1" x14ac:dyDescent="0.25">
      <c r="B277" s="418"/>
      <c r="C277" s="336"/>
      <c r="D277" s="4"/>
      <c r="E277" s="24"/>
      <c r="F277" s="42"/>
      <c r="G277" s="42"/>
      <c r="H277" s="4"/>
      <c r="I277" s="336"/>
      <c r="J277" s="4"/>
      <c r="K277" s="24"/>
      <c r="L277" s="42"/>
    </row>
    <row r="278" spans="2:12" ht="14.1" customHeight="1" x14ac:dyDescent="0.25">
      <c r="B278" s="458" t="s">
        <v>92</v>
      </c>
      <c r="C278" s="459"/>
      <c r="D278" s="460"/>
      <c r="E278" s="461"/>
      <c r="F278" s="461"/>
      <c r="G278" s="461"/>
      <c r="H278" s="461"/>
      <c r="I278" s="459"/>
      <c r="J278" s="460"/>
      <c r="K278" s="461"/>
      <c r="L278" s="462"/>
    </row>
    <row r="279" spans="2:12" x14ac:dyDescent="0.25">
      <c r="B279" s="86" t="s">
        <v>93</v>
      </c>
      <c r="C279" s="33">
        <v>4100</v>
      </c>
      <c r="D279" s="10" t="s">
        <v>19</v>
      </c>
      <c r="E279" s="22">
        <v>293</v>
      </c>
      <c r="F279" s="233">
        <f>($F$1*E279)</f>
        <v>354.53</v>
      </c>
      <c r="G279" s="233">
        <f>($G$1*F279)</f>
        <v>496.34199999999993</v>
      </c>
      <c r="H279" s="82"/>
      <c r="I279" s="46" t="s">
        <v>94</v>
      </c>
      <c r="J279" s="10" t="s">
        <v>54</v>
      </c>
      <c r="K279" s="22">
        <v>368</v>
      </c>
      <c r="L279" s="232">
        <f t="shared" ref="L279:L296" si="129">($F$1*K279)</f>
        <v>445.28</v>
      </c>
    </row>
    <row r="280" spans="2:12" x14ac:dyDescent="0.25">
      <c r="B280" s="18" t="s">
        <v>391</v>
      </c>
      <c r="C280" s="32">
        <v>4101</v>
      </c>
      <c r="D280" s="4" t="s">
        <v>19</v>
      </c>
      <c r="E280" s="24">
        <v>342</v>
      </c>
      <c r="F280" s="42">
        <f>($F$1*E280)</f>
        <v>413.82</v>
      </c>
      <c r="G280" s="42">
        <f>($G$1*F280)</f>
        <v>579.34799999999996</v>
      </c>
      <c r="H280" s="75"/>
      <c r="I280" s="45" t="s">
        <v>392</v>
      </c>
      <c r="J280" s="4" t="s">
        <v>54</v>
      </c>
      <c r="K280" s="24">
        <v>405</v>
      </c>
      <c r="L280" s="333">
        <f t="shared" ref="L280" si="130">($F$1*K280)</f>
        <v>490.05</v>
      </c>
    </row>
    <row r="281" spans="2:12" x14ac:dyDescent="0.25">
      <c r="B281" s="340" t="s">
        <v>95</v>
      </c>
      <c r="C281" s="31">
        <v>4105</v>
      </c>
      <c r="D281" s="41" t="s">
        <v>19</v>
      </c>
      <c r="E281" s="341">
        <v>282</v>
      </c>
      <c r="F281" s="331">
        <f>($F$1*E281)</f>
        <v>341.21999999999997</v>
      </c>
      <c r="G281" s="331">
        <f>($G$1*F281)</f>
        <v>477.70799999999991</v>
      </c>
      <c r="H281" s="58"/>
      <c r="I281" s="59" t="s">
        <v>96</v>
      </c>
      <c r="J281" s="41" t="s">
        <v>54</v>
      </c>
      <c r="K281" s="341">
        <v>357</v>
      </c>
      <c r="L281" s="342">
        <f t="shared" si="129"/>
        <v>431.96999999999997</v>
      </c>
    </row>
    <row r="282" spans="2:12" x14ac:dyDescent="0.25">
      <c r="B282" s="18" t="s">
        <v>97</v>
      </c>
      <c r="C282" s="32"/>
      <c r="D282" s="4"/>
      <c r="E282" s="24"/>
      <c r="F282" s="35"/>
      <c r="G282" s="24"/>
      <c r="H282" s="149"/>
      <c r="I282" s="45" t="s">
        <v>98</v>
      </c>
      <c r="J282" s="4" t="s">
        <v>13</v>
      </c>
      <c r="K282" s="24">
        <v>517</v>
      </c>
      <c r="L282" s="333">
        <f t="shared" si="129"/>
        <v>625.56999999999994</v>
      </c>
    </row>
    <row r="283" spans="2:12" x14ac:dyDescent="0.25">
      <c r="B283" s="85" t="s">
        <v>99</v>
      </c>
      <c r="C283" s="33">
        <v>4120</v>
      </c>
      <c r="D283" s="5" t="s">
        <v>13</v>
      </c>
      <c r="E283" s="22">
        <v>444</v>
      </c>
      <c r="F283" s="233">
        <f t="shared" ref="F283:F294" si="131">($F$1*E283)</f>
        <v>537.24</v>
      </c>
      <c r="G283" s="233">
        <f t="shared" ref="G283:G292" si="132">($G$1*F283)</f>
        <v>752.13599999999997</v>
      </c>
      <c r="H283" s="80"/>
      <c r="I283" s="33" t="s">
        <v>100</v>
      </c>
      <c r="J283" s="10" t="s">
        <v>79</v>
      </c>
      <c r="K283" s="22">
        <v>500</v>
      </c>
      <c r="L283" s="232">
        <f t="shared" si="129"/>
        <v>605</v>
      </c>
    </row>
    <row r="284" spans="2:12" x14ac:dyDescent="0.25">
      <c r="B284" s="18" t="s">
        <v>101</v>
      </c>
      <c r="C284" s="32">
        <v>4122</v>
      </c>
      <c r="D284" s="3" t="s">
        <v>13</v>
      </c>
      <c r="E284" s="24">
        <v>444</v>
      </c>
      <c r="F284" s="42">
        <f t="shared" si="131"/>
        <v>537.24</v>
      </c>
      <c r="G284" s="42">
        <f t="shared" si="132"/>
        <v>752.13599999999997</v>
      </c>
      <c r="H284" s="75"/>
      <c r="I284" s="45" t="s">
        <v>102</v>
      </c>
      <c r="J284" s="4" t="s">
        <v>79</v>
      </c>
      <c r="K284" s="24">
        <v>500</v>
      </c>
      <c r="L284" s="333">
        <f t="shared" si="129"/>
        <v>605</v>
      </c>
    </row>
    <row r="285" spans="2:12" x14ac:dyDescent="0.25">
      <c r="B285" s="18" t="s">
        <v>605</v>
      </c>
      <c r="C285" s="32">
        <v>4124</v>
      </c>
      <c r="D285" s="3" t="s">
        <v>13</v>
      </c>
      <c r="E285" s="24">
        <v>668</v>
      </c>
      <c r="F285" s="42">
        <f t="shared" ref="F285" si="133">($F$1*E285)</f>
        <v>808.28</v>
      </c>
      <c r="G285" s="42">
        <f t="shared" ref="G285" si="134">($G$1*F285)</f>
        <v>1131.5919999999999</v>
      </c>
      <c r="H285" s="75"/>
      <c r="I285" s="45"/>
      <c r="J285" s="4"/>
      <c r="K285" s="24"/>
      <c r="L285" s="333"/>
    </row>
    <row r="286" spans="2:12" x14ac:dyDescent="0.25">
      <c r="B286" s="18" t="s">
        <v>105</v>
      </c>
      <c r="C286" s="32">
        <v>4125</v>
      </c>
      <c r="D286" s="3" t="s">
        <v>13</v>
      </c>
      <c r="E286" s="24">
        <v>517</v>
      </c>
      <c r="F286" s="42">
        <f t="shared" si="131"/>
        <v>625.56999999999994</v>
      </c>
      <c r="G286" s="42">
        <f>($G$1*F286)</f>
        <v>875.79799999999989</v>
      </c>
      <c r="H286" s="149"/>
      <c r="I286" s="45" t="s">
        <v>106</v>
      </c>
      <c r="J286" s="4" t="s">
        <v>79</v>
      </c>
      <c r="K286" s="24">
        <v>567</v>
      </c>
      <c r="L286" s="333">
        <f>($F$1*K286)</f>
        <v>686.06999999999994</v>
      </c>
    </row>
    <row r="287" spans="2:12" x14ac:dyDescent="0.25">
      <c r="B287" s="87" t="s">
        <v>103</v>
      </c>
      <c r="C287" s="32">
        <v>4127</v>
      </c>
      <c r="D287" s="3" t="s">
        <v>13</v>
      </c>
      <c r="E287" s="24">
        <v>594</v>
      </c>
      <c r="F287" s="42">
        <f t="shared" si="131"/>
        <v>718.74</v>
      </c>
      <c r="G287" s="42">
        <f t="shared" si="132"/>
        <v>1006.236</v>
      </c>
      <c r="H287" s="81"/>
      <c r="I287" s="32" t="s">
        <v>104</v>
      </c>
      <c r="J287" s="4" t="s">
        <v>79</v>
      </c>
      <c r="K287" s="24">
        <v>837</v>
      </c>
      <c r="L287" s="333">
        <f t="shared" si="129"/>
        <v>1012.77</v>
      </c>
    </row>
    <row r="288" spans="2:12" x14ac:dyDescent="0.25">
      <c r="B288" s="87" t="s">
        <v>113</v>
      </c>
      <c r="C288" s="32">
        <v>4129</v>
      </c>
      <c r="D288" s="3" t="s">
        <v>13</v>
      </c>
      <c r="E288" s="24">
        <v>517</v>
      </c>
      <c r="F288" s="42">
        <f t="shared" si="131"/>
        <v>625.56999999999994</v>
      </c>
      <c r="G288" s="42">
        <f>($G$1*F288)</f>
        <v>875.79799999999989</v>
      </c>
      <c r="H288" s="81"/>
      <c r="I288" s="32"/>
      <c r="J288" s="4"/>
      <c r="K288" s="24"/>
      <c r="L288" s="333"/>
    </row>
    <row r="289" spans="2:12" x14ac:dyDescent="0.25">
      <c r="B289" s="87" t="s">
        <v>109</v>
      </c>
      <c r="C289" s="32">
        <v>4130</v>
      </c>
      <c r="D289" s="3" t="s">
        <v>17</v>
      </c>
      <c r="E289" s="24">
        <v>599</v>
      </c>
      <c r="F289" s="42">
        <f t="shared" si="131"/>
        <v>724.79</v>
      </c>
      <c r="G289" s="42">
        <f>($G$1*F289)</f>
        <v>1014.7059999999999</v>
      </c>
      <c r="H289" s="149"/>
      <c r="I289" s="32" t="s">
        <v>110</v>
      </c>
      <c r="J289" s="4" t="s">
        <v>13</v>
      </c>
      <c r="K289" s="24">
        <v>669</v>
      </c>
      <c r="L289" s="333">
        <f>($F$1*K289)</f>
        <v>809.49</v>
      </c>
    </row>
    <row r="290" spans="2:12" x14ac:dyDescent="0.25">
      <c r="B290" s="87" t="s">
        <v>107</v>
      </c>
      <c r="C290" s="32">
        <v>4131</v>
      </c>
      <c r="D290" s="3" t="s">
        <v>17</v>
      </c>
      <c r="E290" s="24">
        <v>517</v>
      </c>
      <c r="F290" s="42">
        <f t="shared" si="131"/>
        <v>625.56999999999994</v>
      </c>
      <c r="G290" s="42">
        <f t="shared" si="132"/>
        <v>875.79799999999989</v>
      </c>
      <c r="H290" s="81"/>
      <c r="I290" s="32" t="s">
        <v>108</v>
      </c>
      <c r="J290" s="4" t="s">
        <v>13</v>
      </c>
      <c r="K290" s="24">
        <v>594</v>
      </c>
      <c r="L290" s="333">
        <f t="shared" si="129"/>
        <v>718.74</v>
      </c>
    </row>
    <row r="291" spans="2:12" x14ac:dyDescent="0.25">
      <c r="B291" s="87" t="s">
        <v>606</v>
      </c>
      <c r="C291" s="32">
        <v>4134</v>
      </c>
      <c r="D291" s="3" t="s">
        <v>17</v>
      </c>
      <c r="E291" s="24">
        <v>645</v>
      </c>
      <c r="F291" s="42">
        <f t="shared" ref="F291" si="135">($F$1*E291)</f>
        <v>780.44999999999993</v>
      </c>
      <c r="G291" s="42">
        <f t="shared" ref="G291" si="136">($G$1*F291)</f>
        <v>1092.6299999999999</v>
      </c>
      <c r="H291" s="81"/>
      <c r="I291" s="32"/>
      <c r="J291" s="4"/>
      <c r="K291" s="24"/>
      <c r="L291" s="333"/>
    </row>
    <row r="292" spans="2:12" x14ac:dyDescent="0.25">
      <c r="B292" s="87" t="s">
        <v>111</v>
      </c>
      <c r="C292" s="32">
        <v>4135</v>
      </c>
      <c r="D292" s="3" t="s">
        <v>17</v>
      </c>
      <c r="E292" s="24">
        <v>517</v>
      </c>
      <c r="F292" s="42">
        <f t="shared" si="131"/>
        <v>625.56999999999994</v>
      </c>
      <c r="G292" s="42">
        <f t="shared" si="132"/>
        <v>875.79799999999989</v>
      </c>
      <c r="H292" s="149"/>
      <c r="I292" s="32" t="s">
        <v>112</v>
      </c>
      <c r="J292" s="4" t="s">
        <v>13</v>
      </c>
      <c r="K292" s="24">
        <v>594</v>
      </c>
      <c r="L292" s="333">
        <f t="shared" si="129"/>
        <v>718.74</v>
      </c>
    </row>
    <row r="293" spans="2:12" x14ac:dyDescent="0.25">
      <c r="B293" s="18" t="s">
        <v>114</v>
      </c>
      <c r="C293" s="32">
        <v>4160</v>
      </c>
      <c r="D293" s="4" t="s">
        <v>21</v>
      </c>
      <c r="E293" s="24">
        <v>517</v>
      </c>
      <c r="F293" s="42">
        <f t="shared" si="131"/>
        <v>625.56999999999994</v>
      </c>
      <c r="G293" s="42">
        <f>($G$1*F293)</f>
        <v>875.79799999999989</v>
      </c>
      <c r="H293" s="75"/>
      <c r="I293" s="45" t="s">
        <v>115</v>
      </c>
      <c r="J293" s="4" t="s">
        <v>17</v>
      </c>
      <c r="K293" s="24">
        <v>669</v>
      </c>
      <c r="L293" s="333">
        <f>($F$1*K293)</f>
        <v>809.49</v>
      </c>
    </row>
    <row r="294" spans="2:12" x14ac:dyDescent="0.25">
      <c r="B294" s="340" t="s">
        <v>347</v>
      </c>
      <c r="C294" s="31">
        <v>4161</v>
      </c>
      <c r="D294" s="41" t="s">
        <v>21</v>
      </c>
      <c r="E294" s="341">
        <v>466</v>
      </c>
      <c r="F294" s="331">
        <f t="shared" si="131"/>
        <v>563.86</v>
      </c>
      <c r="G294" s="331">
        <f>($G$1*F294)</f>
        <v>789.404</v>
      </c>
      <c r="H294" s="58"/>
      <c r="I294" s="59"/>
      <c r="J294" s="41"/>
      <c r="K294" s="341"/>
      <c r="L294" s="342"/>
    </row>
    <row r="295" spans="2:12" x14ac:dyDescent="0.25">
      <c r="B295" s="87" t="s">
        <v>116</v>
      </c>
      <c r="C295" s="32"/>
      <c r="D295" s="2"/>
      <c r="E295" s="36"/>
      <c r="F295" s="36"/>
      <c r="G295" s="36"/>
      <c r="H295" s="81"/>
      <c r="I295" s="32" t="s">
        <v>117</v>
      </c>
      <c r="J295" s="4" t="s">
        <v>19</v>
      </c>
      <c r="K295" s="24">
        <v>630</v>
      </c>
      <c r="L295" s="333">
        <f t="shared" si="129"/>
        <v>762.3</v>
      </c>
    </row>
    <row r="296" spans="2:12" x14ac:dyDescent="0.25">
      <c r="B296" s="18" t="s">
        <v>118</v>
      </c>
      <c r="C296" s="32"/>
      <c r="D296" s="4"/>
      <c r="E296" s="24"/>
      <c r="F296" s="35"/>
      <c r="G296" s="24"/>
      <c r="H296" s="81"/>
      <c r="I296" s="45" t="s">
        <v>119</v>
      </c>
      <c r="J296" s="4" t="s">
        <v>85</v>
      </c>
      <c r="K296" s="24">
        <v>744</v>
      </c>
      <c r="L296" s="333">
        <f t="shared" si="129"/>
        <v>900.24</v>
      </c>
    </row>
    <row r="297" spans="2:12" x14ac:dyDescent="0.25">
      <c r="B297" s="86" t="s">
        <v>319</v>
      </c>
      <c r="C297" s="33">
        <v>4327</v>
      </c>
      <c r="D297" s="10" t="s">
        <v>284</v>
      </c>
      <c r="E297" s="22">
        <v>666</v>
      </c>
      <c r="F297" s="233">
        <f>($F$1*E297)</f>
        <v>805.86</v>
      </c>
      <c r="G297" s="233">
        <f t="shared" ref="G297:G298" si="137">($G$1*F297)</f>
        <v>1128.204</v>
      </c>
      <c r="H297" s="463"/>
      <c r="I297" s="46" t="s">
        <v>285</v>
      </c>
      <c r="J297" s="10" t="s">
        <v>16</v>
      </c>
      <c r="K297" s="22">
        <v>594</v>
      </c>
      <c r="L297" s="232">
        <f t="shared" ref="L297:L298" si="138">($F$1*K297)</f>
        <v>718.74</v>
      </c>
    </row>
    <row r="298" spans="2:12" x14ac:dyDescent="0.25">
      <c r="B298" s="18" t="s">
        <v>320</v>
      </c>
      <c r="C298" s="32">
        <v>4333</v>
      </c>
      <c r="D298" s="4" t="s">
        <v>284</v>
      </c>
      <c r="E298" s="24">
        <v>666</v>
      </c>
      <c r="F298" s="42">
        <f>($F$1*E298)</f>
        <v>805.86</v>
      </c>
      <c r="G298" s="42">
        <f t="shared" si="137"/>
        <v>1128.204</v>
      </c>
      <c r="H298" s="149"/>
      <c r="I298" s="45" t="s">
        <v>286</v>
      </c>
      <c r="J298" s="4" t="s">
        <v>16</v>
      </c>
      <c r="K298" s="24">
        <v>713</v>
      </c>
      <c r="L298" s="333">
        <f t="shared" si="138"/>
        <v>862.73</v>
      </c>
    </row>
    <row r="299" spans="2:12" x14ac:dyDescent="0.25">
      <c r="B299" s="340" t="s">
        <v>321</v>
      </c>
      <c r="C299" s="31">
        <v>4192</v>
      </c>
      <c r="D299" s="41" t="s">
        <v>289</v>
      </c>
      <c r="E299" s="341">
        <v>356</v>
      </c>
      <c r="F299" s="331">
        <f>($F$1*E299)</f>
        <v>430.76</v>
      </c>
      <c r="G299" s="331">
        <f t="shared" ref="G299" si="139">($G$1*F299)</f>
        <v>603.06399999999996</v>
      </c>
      <c r="H299" s="58"/>
      <c r="I299" s="59"/>
      <c r="J299" s="41"/>
      <c r="K299" s="341"/>
      <c r="L299" s="342"/>
    </row>
    <row r="300" spans="2:12" x14ac:dyDescent="0.25">
      <c r="B300" s="86" t="s">
        <v>322</v>
      </c>
      <c r="C300" s="33"/>
      <c r="D300" s="10"/>
      <c r="E300" s="22"/>
      <c r="F300" s="34"/>
      <c r="G300" s="22"/>
      <c r="H300" s="463"/>
      <c r="I300" s="46" t="s">
        <v>294</v>
      </c>
      <c r="J300" s="10" t="s">
        <v>13</v>
      </c>
      <c r="K300" s="22">
        <v>1236</v>
      </c>
      <c r="L300" s="232">
        <f t="shared" ref="L300:L301" si="140">($F$1*K300)</f>
        <v>1495.56</v>
      </c>
    </row>
    <row r="301" spans="2:12" x14ac:dyDescent="0.25">
      <c r="B301" s="18" t="s">
        <v>323</v>
      </c>
      <c r="C301" s="32"/>
      <c r="D301" s="4"/>
      <c r="E301" s="24"/>
      <c r="F301" s="35"/>
      <c r="G301" s="24"/>
      <c r="H301" s="149"/>
      <c r="I301" s="45" t="s">
        <v>295</v>
      </c>
      <c r="J301" s="4" t="s">
        <v>13</v>
      </c>
      <c r="K301" s="24">
        <v>1156</v>
      </c>
      <c r="L301" s="333">
        <f t="shared" si="140"/>
        <v>1398.76</v>
      </c>
    </row>
    <row r="302" spans="2:12" ht="14.25" customHeight="1" x14ac:dyDescent="0.25">
      <c r="B302" s="340" t="s">
        <v>301</v>
      </c>
      <c r="C302" s="31"/>
      <c r="D302" s="41"/>
      <c r="E302" s="341"/>
      <c r="F302" s="464"/>
      <c r="G302" s="341"/>
      <c r="H302" s="465"/>
      <c r="I302" s="59" t="s">
        <v>300</v>
      </c>
      <c r="J302" s="41" t="s">
        <v>19</v>
      </c>
      <c r="K302" s="341">
        <v>1155</v>
      </c>
      <c r="L302" s="342">
        <f t="shared" ref="L302" si="141">($F$1*K302)</f>
        <v>1397.55</v>
      </c>
    </row>
    <row r="303" spans="2:12" x14ac:dyDescent="0.25">
      <c r="B303" s="18" t="s">
        <v>348</v>
      </c>
      <c r="C303" s="32">
        <v>4400</v>
      </c>
      <c r="D303" s="4" t="s">
        <v>328</v>
      </c>
      <c r="E303" s="24">
        <v>264</v>
      </c>
      <c r="F303" s="42">
        <f>($F$1*E303)</f>
        <v>319.44</v>
      </c>
      <c r="G303" s="42">
        <f t="shared" ref="G303" si="142">($G$1*F303)</f>
        <v>447.21599999999995</v>
      </c>
      <c r="H303" s="75"/>
      <c r="I303" s="45"/>
      <c r="J303" s="4"/>
      <c r="K303" s="24"/>
      <c r="L303" s="333"/>
    </row>
    <row r="304" spans="2:12" x14ac:dyDescent="0.25">
      <c r="B304" s="340" t="s">
        <v>349</v>
      </c>
      <c r="C304" s="31">
        <v>4344</v>
      </c>
      <c r="D304" s="41" t="s">
        <v>284</v>
      </c>
      <c r="E304" s="341">
        <v>979</v>
      </c>
      <c r="F304" s="331">
        <f>($F$1*E304)</f>
        <v>1184.5899999999999</v>
      </c>
      <c r="G304" s="331">
        <f t="shared" ref="G304:G305" si="143">($G$1*F304)</f>
        <v>1658.4259999999997</v>
      </c>
      <c r="H304" s="58"/>
      <c r="I304" s="59" t="s">
        <v>329</v>
      </c>
      <c r="J304" s="41" t="s">
        <v>17</v>
      </c>
      <c r="K304" s="341">
        <v>845</v>
      </c>
      <c r="L304" s="342">
        <f t="shared" ref="L304" si="144">($F$1*K304)</f>
        <v>1022.4499999999999</v>
      </c>
    </row>
    <row r="305" spans="2:12" x14ac:dyDescent="0.25">
      <c r="B305" s="407" t="s">
        <v>607</v>
      </c>
      <c r="C305" s="563">
        <v>4437</v>
      </c>
      <c r="D305" s="564" t="s">
        <v>17</v>
      </c>
      <c r="E305" s="565">
        <v>683</v>
      </c>
      <c r="F305" s="566">
        <f>($F$1*E305)</f>
        <v>826.43</v>
      </c>
      <c r="G305" s="566">
        <f t="shared" si="143"/>
        <v>1157.002</v>
      </c>
      <c r="H305" s="567"/>
      <c r="I305" s="568"/>
      <c r="J305" s="564"/>
      <c r="K305" s="565"/>
      <c r="L305" s="569"/>
    </row>
    <row r="306" spans="2:12" x14ac:dyDescent="0.25">
      <c r="B306" s="184"/>
      <c r="C306" s="50"/>
      <c r="D306" s="4"/>
      <c r="E306" s="24"/>
      <c r="F306" s="42"/>
      <c r="G306" s="42"/>
      <c r="H306" s="4"/>
      <c r="I306" s="60"/>
      <c r="J306" s="4"/>
      <c r="K306" s="24"/>
      <c r="L306" s="42"/>
    </row>
    <row r="307" spans="2:12" x14ac:dyDescent="0.25">
      <c r="B307" s="184"/>
      <c r="C307" s="50"/>
      <c r="D307" s="4"/>
      <c r="E307" s="24"/>
      <c r="F307" s="42"/>
      <c r="G307" s="42"/>
      <c r="H307" s="4"/>
      <c r="I307" s="60"/>
      <c r="J307" s="4"/>
      <c r="K307" s="24"/>
      <c r="L307" s="42"/>
    </row>
    <row r="308" spans="2:12" x14ac:dyDescent="0.25">
      <c r="B308" s="184"/>
      <c r="C308" s="50"/>
      <c r="D308" s="4"/>
      <c r="E308" s="24"/>
      <c r="F308" s="42"/>
      <c r="G308" s="42"/>
      <c r="H308" s="4"/>
      <c r="I308" s="60"/>
      <c r="J308" s="4"/>
      <c r="K308" s="24"/>
      <c r="L308" s="42"/>
    </row>
    <row r="309" spans="2:12" x14ac:dyDescent="0.25">
      <c r="B309" s="184"/>
      <c r="C309" s="50"/>
      <c r="D309" s="4"/>
      <c r="E309" s="24"/>
      <c r="F309" s="42"/>
      <c r="G309" s="42"/>
      <c r="H309" s="4"/>
      <c r="I309" s="60"/>
      <c r="J309" s="4"/>
      <c r="K309" s="24"/>
      <c r="L309" s="42"/>
    </row>
    <row r="310" spans="2:12" x14ac:dyDescent="0.25">
      <c r="B310" s="184"/>
      <c r="C310" s="50"/>
      <c r="D310" s="4"/>
      <c r="E310" s="24"/>
      <c r="F310" s="42"/>
      <c r="G310" s="42"/>
      <c r="H310" s="4"/>
      <c r="I310" s="60"/>
      <c r="J310" s="4"/>
      <c r="K310" s="24"/>
      <c r="L310" s="42"/>
    </row>
    <row r="311" spans="2:12" x14ac:dyDescent="0.25">
      <c r="B311" s="184"/>
      <c r="C311" s="50"/>
      <c r="D311" s="4"/>
      <c r="E311" s="24"/>
      <c r="F311" s="42"/>
      <c r="G311" s="42"/>
      <c r="H311" s="4"/>
      <c r="I311" s="60"/>
      <c r="J311" s="4"/>
      <c r="K311" s="24"/>
      <c r="L311" s="42"/>
    </row>
    <row r="312" spans="2:12" ht="14.1" customHeight="1" x14ac:dyDescent="0.25">
      <c r="B312" s="379" t="s">
        <v>238</v>
      </c>
      <c r="C312" s="380"/>
      <c r="D312" s="381"/>
      <c r="E312" s="382"/>
      <c r="F312" s="383"/>
      <c r="G312" s="382"/>
      <c r="H312" s="384"/>
      <c r="I312" s="385"/>
      <c r="J312" s="386"/>
      <c r="K312" s="384"/>
      <c r="L312" s="387"/>
    </row>
    <row r="313" spans="2:12" x14ac:dyDescent="0.25">
      <c r="B313" s="18" t="s">
        <v>344</v>
      </c>
      <c r="C313" s="63">
        <v>4260</v>
      </c>
      <c r="D313" s="16" t="s">
        <v>19</v>
      </c>
      <c r="E313" s="24">
        <v>488</v>
      </c>
      <c r="F313" s="42">
        <f>($F$1*E313)</f>
        <v>590.48</v>
      </c>
      <c r="G313" s="333">
        <f t="shared" ref="G313:G315" si="145">($G$1*F313)</f>
        <v>826.67200000000003</v>
      </c>
      <c r="H313" s="370"/>
      <c r="I313" s="108"/>
      <c r="J313" s="4"/>
      <c r="K313" s="24"/>
      <c r="L313" s="333"/>
    </row>
    <row r="314" spans="2:12" x14ac:dyDescent="0.25">
      <c r="B314" s="18" t="s">
        <v>345</v>
      </c>
      <c r="C314" s="63">
        <v>4270</v>
      </c>
      <c r="D314" s="16" t="s">
        <v>19</v>
      </c>
      <c r="E314" s="24">
        <v>568</v>
      </c>
      <c r="F314" s="42">
        <f>($F$1*E314)</f>
        <v>687.28</v>
      </c>
      <c r="G314" s="333">
        <f t="shared" si="145"/>
        <v>962.19199999999989</v>
      </c>
      <c r="H314" s="370"/>
      <c r="I314" s="108"/>
      <c r="J314" s="4"/>
      <c r="K314" s="24"/>
      <c r="L314" s="333"/>
    </row>
    <row r="315" spans="2:12" x14ac:dyDescent="0.25">
      <c r="B315" s="340" t="s">
        <v>346</v>
      </c>
      <c r="C315" s="64">
        <v>4280</v>
      </c>
      <c r="D315" s="17" t="s">
        <v>19</v>
      </c>
      <c r="E315" s="341">
        <v>488</v>
      </c>
      <c r="F315" s="331">
        <f>($F$1*E315)</f>
        <v>590.48</v>
      </c>
      <c r="G315" s="342">
        <f t="shared" si="145"/>
        <v>826.67200000000003</v>
      </c>
      <c r="H315" s="371"/>
      <c r="I315" s="105"/>
      <c r="J315" s="41"/>
      <c r="K315" s="341"/>
      <c r="L315" s="342"/>
    </row>
    <row r="316" spans="2:12" x14ac:dyDescent="0.25">
      <c r="B316" s="184"/>
      <c r="C316" s="50"/>
      <c r="D316" s="4"/>
      <c r="E316" s="24"/>
      <c r="F316" s="42"/>
      <c r="G316" s="42"/>
      <c r="H316" s="1"/>
      <c r="I316" s="60"/>
      <c r="J316" s="4"/>
      <c r="K316" s="24"/>
      <c r="L316" s="42"/>
    </row>
    <row r="317" spans="2:12" x14ac:dyDescent="0.25">
      <c r="B317" s="184"/>
      <c r="C317" s="50"/>
      <c r="D317" s="4"/>
      <c r="E317" s="24"/>
      <c r="F317" s="42"/>
      <c r="G317" s="42"/>
      <c r="H317" s="1"/>
      <c r="I317" s="60"/>
      <c r="J317" s="4"/>
      <c r="K317" s="24"/>
      <c r="L317" s="42"/>
    </row>
    <row r="318" spans="2:12" x14ac:dyDescent="0.25">
      <c r="B318" s="350" t="s">
        <v>224</v>
      </c>
      <c r="C318" s="351"/>
      <c r="D318" s="352"/>
      <c r="E318" s="353"/>
      <c r="F318" s="353"/>
      <c r="G318" s="353"/>
      <c r="H318" s="353"/>
      <c r="I318" s="351"/>
      <c r="J318" s="354"/>
      <c r="K318" s="353"/>
      <c r="L318" s="355"/>
    </row>
    <row r="319" spans="2:12" x14ac:dyDescent="0.25">
      <c r="B319" s="620" t="s">
        <v>492</v>
      </c>
      <c r="C319" s="621"/>
      <c r="D319" s="10"/>
      <c r="E319" s="22"/>
      <c r="F319" s="34"/>
      <c r="G319" s="23"/>
      <c r="H319" s="82"/>
      <c r="I319" s="46" t="s">
        <v>491</v>
      </c>
      <c r="J319" s="19" t="s">
        <v>85</v>
      </c>
      <c r="K319" s="22">
        <v>758</v>
      </c>
      <c r="L319" s="232">
        <f t="shared" ref="L319" si="146">($F$1*K319)</f>
        <v>917.18</v>
      </c>
    </row>
    <row r="320" spans="2:12" x14ac:dyDescent="0.25">
      <c r="B320" s="604" t="s">
        <v>86</v>
      </c>
      <c r="C320" s="605"/>
      <c r="D320" s="4"/>
      <c r="E320" s="24"/>
      <c r="F320" s="35"/>
      <c r="G320" s="25"/>
      <c r="H320" s="75"/>
      <c r="I320" s="45" t="s">
        <v>87</v>
      </c>
      <c r="J320" s="16" t="s">
        <v>85</v>
      </c>
      <c r="K320" s="24">
        <v>758</v>
      </c>
      <c r="L320" s="333">
        <f t="shared" ref="L320:L328" si="147">($F$1*K320)</f>
        <v>917.18</v>
      </c>
    </row>
    <row r="321" spans="2:12" x14ac:dyDescent="0.25">
      <c r="B321" s="604" t="s">
        <v>88</v>
      </c>
      <c r="C321" s="605"/>
      <c r="D321" s="4"/>
      <c r="E321" s="24"/>
      <c r="F321" s="35"/>
      <c r="G321" s="25"/>
      <c r="H321" s="75"/>
      <c r="I321" s="45" t="s">
        <v>89</v>
      </c>
      <c r="J321" s="16" t="s">
        <v>85</v>
      </c>
      <c r="K321" s="24">
        <v>669</v>
      </c>
      <c r="L321" s="333">
        <f t="shared" si="147"/>
        <v>809.49</v>
      </c>
    </row>
    <row r="322" spans="2:12" x14ac:dyDescent="0.25">
      <c r="B322" s="604" t="s">
        <v>90</v>
      </c>
      <c r="C322" s="605"/>
      <c r="D322" s="4"/>
      <c r="E322" s="24"/>
      <c r="F322" s="35"/>
      <c r="G322" s="25"/>
      <c r="H322" s="75"/>
      <c r="I322" s="45" t="s">
        <v>91</v>
      </c>
      <c r="J322" s="16" t="s">
        <v>85</v>
      </c>
      <c r="K322" s="24">
        <v>756</v>
      </c>
      <c r="L322" s="333">
        <f t="shared" si="147"/>
        <v>914.76</v>
      </c>
    </row>
    <row r="323" spans="2:12" x14ac:dyDescent="0.25">
      <c r="B323" s="404" t="s">
        <v>602</v>
      </c>
      <c r="C323" s="557">
        <v>9267</v>
      </c>
      <c r="D323" s="238" t="s">
        <v>601</v>
      </c>
      <c r="E323" s="372">
        <v>210</v>
      </c>
      <c r="F323" s="378">
        <f t="shared" ref="F323" si="148">($F$1*E323)</f>
        <v>254.1</v>
      </c>
      <c r="G323" s="405">
        <f t="shared" ref="G323" si="149">($G$1*F323)</f>
        <v>355.73999999999995</v>
      </c>
      <c r="H323" s="245"/>
      <c r="I323" s="406"/>
      <c r="J323" s="245"/>
      <c r="K323" s="372"/>
      <c r="L323" s="405"/>
    </row>
    <row r="324" spans="2:12" x14ac:dyDescent="0.25">
      <c r="B324" s="340" t="s">
        <v>503</v>
      </c>
      <c r="C324" s="470"/>
      <c r="D324" s="41"/>
      <c r="E324" s="341"/>
      <c r="F324" s="464"/>
      <c r="G324" s="466"/>
      <c r="H324" s="58"/>
      <c r="I324" s="59" t="s">
        <v>501</v>
      </c>
      <c r="J324" s="17" t="s">
        <v>502</v>
      </c>
      <c r="K324" s="341">
        <v>632</v>
      </c>
      <c r="L324" s="342">
        <f t="shared" ref="L324" si="150">($F$1*K324)</f>
        <v>764.72</v>
      </c>
    </row>
    <row r="325" spans="2:12" ht="14.1" customHeight="1" x14ac:dyDescent="0.25">
      <c r="B325" s="12" t="s">
        <v>499</v>
      </c>
      <c r="C325" s="163">
        <v>9913</v>
      </c>
      <c r="D325" s="4" t="s">
        <v>239</v>
      </c>
      <c r="E325" s="24">
        <v>233</v>
      </c>
      <c r="F325" s="42">
        <f t="shared" ref="F325:F333" si="151">($F$1*E325)</f>
        <v>281.93</v>
      </c>
      <c r="G325" s="333">
        <f t="shared" ref="G325:G328" si="152">($G$1*F325)</f>
        <v>394.702</v>
      </c>
      <c r="H325" s="75"/>
      <c r="I325" s="45" t="s">
        <v>496</v>
      </c>
      <c r="J325" s="16" t="s">
        <v>84</v>
      </c>
      <c r="K325" s="24">
        <v>621</v>
      </c>
      <c r="L325" s="333">
        <f t="shared" si="147"/>
        <v>751.41</v>
      </c>
    </row>
    <row r="326" spans="2:12" ht="14.1" customHeight="1" x14ac:dyDescent="0.25">
      <c r="B326" s="12" t="s">
        <v>500</v>
      </c>
      <c r="C326" s="163">
        <v>9917</v>
      </c>
      <c r="D326" s="4" t="s">
        <v>239</v>
      </c>
      <c r="E326" s="24">
        <v>233</v>
      </c>
      <c r="F326" s="42">
        <f t="shared" si="151"/>
        <v>281.93</v>
      </c>
      <c r="G326" s="333">
        <f t="shared" si="152"/>
        <v>394.702</v>
      </c>
      <c r="H326" s="75"/>
      <c r="I326" s="45" t="s">
        <v>497</v>
      </c>
      <c r="J326" s="16" t="s">
        <v>84</v>
      </c>
      <c r="K326" s="24">
        <v>621</v>
      </c>
      <c r="L326" s="333">
        <f t="shared" si="147"/>
        <v>751.41</v>
      </c>
    </row>
    <row r="327" spans="2:12" ht="14.1" customHeight="1" x14ac:dyDescent="0.25">
      <c r="B327" s="555" t="s">
        <v>595</v>
      </c>
      <c r="C327" s="163">
        <v>9918</v>
      </c>
      <c r="D327" s="4" t="s">
        <v>239</v>
      </c>
      <c r="E327" s="24">
        <v>267</v>
      </c>
      <c r="F327" s="42">
        <f t="shared" ref="F327" si="153">($F$1*E327)</f>
        <v>323.07</v>
      </c>
      <c r="G327" s="333">
        <f t="shared" ref="G327" si="154">($G$1*F327)</f>
        <v>452.29799999999994</v>
      </c>
      <c r="H327" s="75"/>
      <c r="I327" s="45" t="s">
        <v>594</v>
      </c>
      <c r="J327" s="16" t="s">
        <v>84</v>
      </c>
      <c r="K327" s="24">
        <v>621</v>
      </c>
      <c r="L327" s="333">
        <f t="shared" ref="L327" si="155">($F$1*K327)</f>
        <v>751.41</v>
      </c>
    </row>
    <row r="328" spans="2:12" ht="14.1" customHeight="1" x14ac:dyDescent="0.25">
      <c r="B328" s="12" t="s">
        <v>596</v>
      </c>
      <c r="C328" s="163">
        <v>9921</v>
      </c>
      <c r="D328" s="4" t="s">
        <v>239</v>
      </c>
      <c r="E328" s="24">
        <v>250</v>
      </c>
      <c r="F328" s="42">
        <f t="shared" si="151"/>
        <v>302.5</v>
      </c>
      <c r="G328" s="333">
        <f t="shared" si="152"/>
        <v>423.5</v>
      </c>
      <c r="H328" s="75"/>
      <c r="I328" s="45" t="s">
        <v>498</v>
      </c>
      <c r="J328" s="16" t="s">
        <v>84</v>
      </c>
      <c r="K328" s="24">
        <v>621</v>
      </c>
      <c r="L328" s="333">
        <f t="shared" si="147"/>
        <v>751.41</v>
      </c>
    </row>
    <row r="329" spans="2:12" x14ac:dyDescent="0.25">
      <c r="B329" s="356" t="s">
        <v>331</v>
      </c>
      <c r="C329" s="556">
        <v>9499</v>
      </c>
      <c r="D329" s="235" t="s">
        <v>17</v>
      </c>
      <c r="E329" s="357">
        <v>401</v>
      </c>
      <c r="F329" s="358">
        <f t="shared" si="151"/>
        <v>485.21</v>
      </c>
      <c r="G329" s="345">
        <f t="shared" ref="G329:G331" si="156">($G$1*F329)</f>
        <v>679.29399999999998</v>
      </c>
      <c r="H329" s="240"/>
      <c r="I329" s="359"/>
      <c r="J329" s="240"/>
      <c r="K329" s="357"/>
      <c r="L329" s="345"/>
    </row>
    <row r="330" spans="2:12" x14ac:dyDescent="0.25">
      <c r="B330" s="404" t="s">
        <v>599</v>
      </c>
      <c r="C330" s="557">
        <v>9840</v>
      </c>
      <c r="D330" s="238" t="s">
        <v>13</v>
      </c>
      <c r="E330" s="372">
        <v>422</v>
      </c>
      <c r="F330" s="378">
        <f t="shared" si="151"/>
        <v>510.62</v>
      </c>
      <c r="G330" s="405">
        <f t="shared" si="156"/>
        <v>714.86799999999994</v>
      </c>
      <c r="H330" s="245"/>
      <c r="I330" s="406" t="s">
        <v>330</v>
      </c>
      <c r="J330" s="245" t="s">
        <v>79</v>
      </c>
      <c r="K330" s="372">
        <v>466</v>
      </c>
      <c r="L330" s="405">
        <f t="shared" ref="L330:L331" si="157">($F$1*K330)</f>
        <v>563.86</v>
      </c>
    </row>
    <row r="331" spans="2:12" x14ac:dyDescent="0.25">
      <c r="B331" s="404" t="s">
        <v>598</v>
      </c>
      <c r="C331" s="557">
        <v>9841</v>
      </c>
      <c r="D331" s="238" t="s">
        <v>13</v>
      </c>
      <c r="E331" s="372">
        <v>400</v>
      </c>
      <c r="F331" s="378">
        <f t="shared" ref="F331" si="158">($F$1*E331)</f>
        <v>484</v>
      </c>
      <c r="G331" s="405">
        <f t="shared" si="156"/>
        <v>677.59999999999991</v>
      </c>
      <c r="H331" s="245"/>
      <c r="I331" s="406" t="s">
        <v>400</v>
      </c>
      <c r="J331" s="245" t="s">
        <v>79</v>
      </c>
      <c r="K331" s="372">
        <v>423</v>
      </c>
      <c r="L331" s="405">
        <f t="shared" si="157"/>
        <v>511.83</v>
      </c>
    </row>
    <row r="332" spans="2:12" x14ac:dyDescent="0.25">
      <c r="B332" s="404" t="s">
        <v>597</v>
      </c>
      <c r="C332" s="557">
        <v>9842</v>
      </c>
      <c r="D332" s="238" t="s">
        <v>17</v>
      </c>
      <c r="E332" s="372">
        <v>410</v>
      </c>
      <c r="F332" s="378">
        <f t="shared" ref="F332" si="159">($F$1*E332)</f>
        <v>496.09999999999997</v>
      </c>
      <c r="G332" s="405">
        <f t="shared" ref="G332" si="160">($G$1*F332)</f>
        <v>694.54</v>
      </c>
      <c r="H332" s="245"/>
      <c r="I332" s="406"/>
      <c r="J332" s="245"/>
      <c r="K332" s="372"/>
      <c r="L332" s="405"/>
    </row>
    <row r="333" spans="2:12" x14ac:dyDescent="0.25">
      <c r="B333" s="360" t="s">
        <v>600</v>
      </c>
      <c r="C333" s="558">
        <v>9845</v>
      </c>
      <c r="D333" s="248" t="s">
        <v>13</v>
      </c>
      <c r="E333" s="361">
        <v>460</v>
      </c>
      <c r="F333" s="362">
        <f t="shared" si="151"/>
        <v>556.6</v>
      </c>
      <c r="G333" s="421">
        <f t="shared" ref="G333" si="161">($G$1*F333)</f>
        <v>779.24</v>
      </c>
      <c r="H333" s="349"/>
      <c r="I333" s="363"/>
      <c r="J333" s="349"/>
      <c r="K333" s="361"/>
      <c r="L333" s="421"/>
    </row>
    <row r="334" spans="2:12" x14ac:dyDescent="0.25">
      <c r="B334" s="472"/>
      <c r="C334" s="473"/>
      <c r="D334" s="245"/>
      <c r="E334" s="372"/>
      <c r="F334" s="378"/>
      <c r="G334" s="378"/>
      <c r="H334" s="245"/>
      <c r="I334" s="237"/>
      <c r="J334" s="245"/>
      <c r="K334" s="372"/>
      <c r="L334" s="378"/>
    </row>
    <row r="335" spans="2:12" x14ac:dyDescent="0.25">
      <c r="B335" s="497" t="s">
        <v>406</v>
      </c>
      <c r="C335" s="413"/>
      <c r="D335" s="498"/>
      <c r="E335" s="414"/>
      <c r="F335" s="414"/>
      <c r="G335" s="414"/>
      <c r="H335" s="414"/>
      <c r="I335" s="413"/>
      <c r="J335" s="415"/>
      <c r="K335" s="414"/>
      <c r="L335" s="416"/>
    </row>
    <row r="336" spans="2:12" x14ac:dyDescent="0.25">
      <c r="B336" s="417" t="s">
        <v>407</v>
      </c>
      <c r="C336" s="33">
        <v>6700</v>
      </c>
      <c r="D336" s="19" t="s">
        <v>9</v>
      </c>
      <c r="E336" s="22">
        <v>515</v>
      </c>
      <c r="F336" s="233">
        <f>($F$1*E336)</f>
        <v>623.15</v>
      </c>
      <c r="G336" s="232">
        <f t="shared" ref="G336:G337" si="162">($G$1*F336)</f>
        <v>872.41</v>
      </c>
      <c r="H336" s="496"/>
      <c r="I336" s="125"/>
      <c r="J336" s="10"/>
      <c r="K336" s="22"/>
      <c r="L336" s="232"/>
    </row>
    <row r="337" spans="2:12" ht="14.1" customHeight="1" x14ac:dyDescent="0.25">
      <c r="B337" s="171" t="s">
        <v>408</v>
      </c>
      <c r="C337" s="32">
        <v>6790</v>
      </c>
      <c r="D337" s="16" t="s">
        <v>9</v>
      </c>
      <c r="E337" s="24">
        <v>487</v>
      </c>
      <c r="F337" s="42">
        <f>($F$1*E337)</f>
        <v>589.27</v>
      </c>
      <c r="G337" s="333">
        <f t="shared" si="162"/>
        <v>824.97799999999995</v>
      </c>
      <c r="H337" s="364"/>
      <c r="I337" s="121"/>
      <c r="J337" s="41"/>
      <c r="K337" s="341"/>
      <c r="L337" s="342"/>
    </row>
    <row r="338" spans="2:12" ht="14.1" customHeight="1" x14ac:dyDescent="0.25">
      <c r="B338" s="164" t="s">
        <v>551</v>
      </c>
      <c r="C338" s="31">
        <v>6750</v>
      </c>
      <c r="D338" s="17" t="s">
        <v>9</v>
      </c>
      <c r="E338" s="341">
        <v>426</v>
      </c>
      <c r="F338" s="331">
        <f>($F$1*E338)</f>
        <v>515.46</v>
      </c>
      <c r="G338" s="342">
        <f t="shared" ref="G338" si="163">($G$1*F338)</f>
        <v>721.64400000000001</v>
      </c>
      <c r="H338" s="364"/>
      <c r="I338" s="121"/>
      <c r="J338" s="41"/>
      <c r="K338" s="341"/>
      <c r="L338" s="342"/>
    </row>
    <row r="339" spans="2:12" ht="19.7" customHeight="1" x14ac:dyDescent="0.25">
      <c r="B339" s="499" t="s">
        <v>456</v>
      </c>
      <c r="C339" s="500"/>
      <c r="D339" s="501"/>
      <c r="E339" s="502"/>
      <c r="F339" s="503"/>
      <c r="G339" s="502"/>
      <c r="H339" s="424"/>
      <c r="I339" s="425"/>
      <c r="J339" s="426"/>
      <c r="K339" s="427"/>
      <c r="L339" s="428"/>
    </row>
    <row r="340" spans="2:12" ht="19.7" customHeight="1" x14ac:dyDescent="0.25">
      <c r="B340" s="489" t="s">
        <v>539</v>
      </c>
      <c r="C340" s="33">
        <v>6200</v>
      </c>
      <c r="D340" s="84" t="s">
        <v>19</v>
      </c>
      <c r="E340" s="250">
        <v>306</v>
      </c>
      <c r="F340" s="251">
        <f>($F$1*E340)</f>
        <v>370.26</v>
      </c>
      <c r="G340" s="260">
        <f t="shared" ref="G340:G344" si="164">($G$1*F340)</f>
        <v>518.36399999999992</v>
      </c>
      <c r="H340" s="317"/>
      <c r="I340" s="450" t="s">
        <v>540</v>
      </c>
      <c r="J340" s="287" t="s">
        <v>54</v>
      </c>
      <c r="K340" s="265">
        <v>344</v>
      </c>
      <c r="L340" s="260">
        <f t="shared" ref="L340:L344" si="165">($F$1*K340)</f>
        <v>416.24</v>
      </c>
    </row>
    <row r="341" spans="2:12" ht="19.7" customHeight="1" x14ac:dyDescent="0.25">
      <c r="B341" s="127" t="s">
        <v>452</v>
      </c>
      <c r="C341" s="32">
        <v>6220</v>
      </c>
      <c r="D341" s="8" t="s">
        <v>13</v>
      </c>
      <c r="E341" s="254">
        <v>477</v>
      </c>
      <c r="F341" s="253">
        <f>($F$1*E341)</f>
        <v>577.16999999999996</v>
      </c>
      <c r="G341" s="257">
        <f t="shared" ref="G341" si="166">($G$1*F341)</f>
        <v>808.0379999999999</v>
      </c>
      <c r="H341" s="279"/>
      <c r="I341" s="490" t="s">
        <v>447</v>
      </c>
      <c r="J341" s="281" t="s">
        <v>79</v>
      </c>
      <c r="K341" s="261">
        <v>541</v>
      </c>
      <c r="L341" s="257">
        <f t="shared" ref="L341" si="167">($F$1*K341)</f>
        <v>654.61</v>
      </c>
    </row>
    <row r="342" spans="2:12" x14ac:dyDescent="0.25">
      <c r="B342" s="12" t="s">
        <v>453</v>
      </c>
      <c r="C342" s="32">
        <v>6230</v>
      </c>
      <c r="D342" s="8" t="s">
        <v>17</v>
      </c>
      <c r="E342" s="254">
        <v>503</v>
      </c>
      <c r="F342" s="253">
        <f>($F$1*E342)</f>
        <v>608.63</v>
      </c>
      <c r="G342" s="257">
        <f t="shared" si="164"/>
        <v>852.08199999999999</v>
      </c>
      <c r="H342" s="279"/>
      <c r="I342" s="490" t="s">
        <v>448</v>
      </c>
      <c r="J342" s="281" t="s">
        <v>13</v>
      </c>
      <c r="K342" s="261">
        <v>503</v>
      </c>
      <c r="L342" s="257">
        <f t="shared" si="165"/>
        <v>608.63</v>
      </c>
    </row>
    <row r="343" spans="2:12" x14ac:dyDescent="0.25">
      <c r="B343" s="12" t="s">
        <v>454</v>
      </c>
      <c r="C343" s="32"/>
      <c r="D343" s="8"/>
      <c r="E343" s="254"/>
      <c r="F343" s="253"/>
      <c r="G343" s="257"/>
      <c r="H343" s="279"/>
      <c r="I343" s="490" t="s">
        <v>449</v>
      </c>
      <c r="J343" s="281" t="s">
        <v>450</v>
      </c>
      <c r="K343" s="261">
        <v>477</v>
      </c>
      <c r="L343" s="257">
        <f t="shared" si="165"/>
        <v>577.16999999999996</v>
      </c>
    </row>
    <row r="344" spans="2:12" x14ac:dyDescent="0.25">
      <c r="B344" s="13" t="s">
        <v>455</v>
      </c>
      <c r="C344" s="31">
        <v>6260</v>
      </c>
      <c r="D344" s="7" t="s">
        <v>21</v>
      </c>
      <c r="E344" s="258">
        <v>439</v>
      </c>
      <c r="F344" s="256">
        <f>($F$1*E344)</f>
        <v>531.18999999999994</v>
      </c>
      <c r="G344" s="259">
        <f t="shared" si="164"/>
        <v>743.66599999999983</v>
      </c>
      <c r="H344" s="285"/>
      <c r="I344" s="491" t="s">
        <v>451</v>
      </c>
      <c r="J344" s="395" t="s">
        <v>17</v>
      </c>
      <c r="K344" s="262">
        <v>439</v>
      </c>
      <c r="L344" s="259">
        <f t="shared" si="165"/>
        <v>531.18999999999994</v>
      </c>
    </row>
    <row r="345" spans="2:12" x14ac:dyDescent="0.25">
      <c r="B345" s="340"/>
      <c r="C345" s="49"/>
      <c r="D345" s="6"/>
      <c r="E345" s="258"/>
      <c r="F345" s="256"/>
      <c r="G345" s="256"/>
      <c r="H345" s="285"/>
      <c r="I345" s="521"/>
      <c r="J345" s="395"/>
      <c r="K345" s="262"/>
      <c r="L345" s="259"/>
    </row>
    <row r="346" spans="2:12" ht="19.7" customHeight="1" x14ac:dyDescent="0.25">
      <c r="B346" s="474" t="s">
        <v>511</v>
      </c>
      <c r="C346" s="475"/>
      <c r="D346" s="476"/>
      <c r="E346" s="477"/>
      <c r="F346" s="478"/>
      <c r="G346" s="477"/>
      <c r="H346" s="479"/>
      <c r="I346" s="480"/>
      <c r="J346" s="481"/>
      <c r="K346" s="482"/>
      <c r="L346" s="483"/>
    </row>
    <row r="347" spans="2:12" ht="19.7" customHeight="1" x14ac:dyDescent="0.25">
      <c r="B347" s="408" t="s">
        <v>512</v>
      </c>
      <c r="C347" s="61">
        <v>7000</v>
      </c>
      <c r="D347" s="84" t="s">
        <v>19</v>
      </c>
      <c r="E347" s="250">
        <v>294</v>
      </c>
      <c r="F347" s="251">
        <f>($F$1*E347)</f>
        <v>355.74</v>
      </c>
      <c r="G347" s="260">
        <f t="shared" ref="G347:G348" si="168">($G$1*F347)</f>
        <v>498.036</v>
      </c>
      <c r="H347" s="317"/>
      <c r="I347" s="280"/>
      <c r="J347" s="272"/>
      <c r="K347" s="265"/>
      <c r="L347" s="260"/>
    </row>
    <row r="348" spans="2:12" x14ac:dyDescent="0.25">
      <c r="B348" s="18" t="s">
        <v>513</v>
      </c>
      <c r="C348" s="63">
        <v>7010</v>
      </c>
      <c r="D348" s="8" t="s">
        <v>19</v>
      </c>
      <c r="E348" s="254">
        <v>294</v>
      </c>
      <c r="F348" s="253">
        <f>($F$1*E348)</f>
        <v>355.74</v>
      </c>
      <c r="G348" s="257">
        <f t="shared" si="168"/>
        <v>498.036</v>
      </c>
      <c r="H348" s="279"/>
      <c r="I348" s="284"/>
      <c r="J348" s="303"/>
      <c r="K348" s="261"/>
      <c r="L348" s="257"/>
    </row>
    <row r="349" spans="2:12" x14ac:dyDescent="0.25">
      <c r="B349" s="18" t="s">
        <v>514</v>
      </c>
      <c r="C349" s="63">
        <v>7020</v>
      </c>
      <c r="D349" s="8" t="s">
        <v>13</v>
      </c>
      <c r="E349" s="254">
        <v>386</v>
      </c>
      <c r="F349" s="253">
        <f>($F$1*E349)</f>
        <v>467.06</v>
      </c>
      <c r="G349" s="257">
        <f t="shared" ref="G349" si="169">($G$1*F349)</f>
        <v>653.88400000000001</v>
      </c>
      <c r="H349" s="279"/>
      <c r="I349" s="284"/>
      <c r="J349" s="303"/>
      <c r="K349" s="261"/>
      <c r="L349" s="257"/>
    </row>
    <row r="350" spans="2:12" x14ac:dyDescent="0.25">
      <c r="B350" s="340" t="s">
        <v>515</v>
      </c>
      <c r="C350" s="64">
        <v>7030</v>
      </c>
      <c r="D350" s="7" t="s">
        <v>17</v>
      </c>
      <c r="E350" s="258">
        <v>399</v>
      </c>
      <c r="F350" s="256">
        <f>($F$1*E350)</f>
        <v>482.78999999999996</v>
      </c>
      <c r="G350" s="259">
        <f t="shared" ref="G350" si="170">($G$1*F350)</f>
        <v>675.90599999999995</v>
      </c>
      <c r="H350" s="285"/>
      <c r="I350" s="318"/>
      <c r="J350" s="319"/>
      <c r="K350" s="262"/>
      <c r="L350" s="259"/>
    </row>
    <row r="351" spans="2:12" x14ac:dyDescent="0.25">
      <c r="B351" s="340"/>
      <c r="C351" s="49"/>
      <c r="D351" s="6"/>
      <c r="E351" s="258"/>
      <c r="F351" s="256"/>
      <c r="G351" s="256"/>
      <c r="H351" s="285"/>
      <c r="I351" s="521"/>
      <c r="J351" s="395"/>
      <c r="K351" s="262"/>
      <c r="L351" s="259"/>
    </row>
    <row r="352" spans="2:12" x14ac:dyDescent="0.25">
      <c r="B352" s="495" t="s">
        <v>550</v>
      </c>
      <c r="C352" s="486"/>
      <c r="D352" s="487"/>
      <c r="E352" s="485"/>
      <c r="F352" s="485"/>
      <c r="G352" s="485"/>
      <c r="H352" s="485"/>
      <c r="I352" s="486"/>
      <c r="J352" s="484"/>
      <c r="K352" s="485"/>
      <c r="L352" s="488"/>
    </row>
    <row r="353" spans="2:12" x14ac:dyDescent="0.25">
      <c r="B353" s="171" t="s">
        <v>548</v>
      </c>
      <c r="C353" s="63" t="s">
        <v>547</v>
      </c>
      <c r="D353" s="8" t="s">
        <v>21</v>
      </c>
      <c r="E353" s="254">
        <v>287</v>
      </c>
      <c r="F353" s="253">
        <f t="shared" ref="F353:F354" si="171">($F$1*E353)</f>
        <v>347.27</v>
      </c>
      <c r="G353" s="257">
        <f t="shared" ref="G353:G354" si="172">($G$1*F353)</f>
        <v>486.17799999999994</v>
      </c>
      <c r="H353" s="75"/>
      <c r="I353" s="45"/>
      <c r="J353" s="16"/>
      <c r="K353" s="24"/>
      <c r="L353" s="333"/>
    </row>
    <row r="354" spans="2:12" x14ac:dyDescent="0.25">
      <c r="B354" s="164" t="s">
        <v>549</v>
      </c>
      <c r="C354" s="64" t="s">
        <v>559</v>
      </c>
      <c r="D354" s="7" t="s">
        <v>21</v>
      </c>
      <c r="E354" s="258">
        <v>262</v>
      </c>
      <c r="F354" s="256">
        <f t="shared" si="171"/>
        <v>317.02</v>
      </c>
      <c r="G354" s="259">
        <f t="shared" si="172"/>
        <v>443.82799999999997</v>
      </c>
      <c r="H354" s="58"/>
      <c r="I354" s="59"/>
      <c r="J354" s="17"/>
      <c r="K354" s="341"/>
      <c r="L354" s="342"/>
    </row>
    <row r="355" spans="2:12" x14ac:dyDescent="0.25">
      <c r="B355" s="562"/>
      <c r="C355" s="50"/>
      <c r="D355" s="3"/>
      <c r="E355" s="254"/>
      <c r="F355" s="253"/>
      <c r="G355" s="253"/>
      <c r="H355" s="4"/>
      <c r="I355" s="60"/>
      <c r="J355" s="4"/>
      <c r="K355" s="24"/>
      <c r="L355" s="42"/>
    </row>
    <row r="356" spans="2:12" x14ac:dyDescent="0.25">
      <c r="B356" s="644" t="s">
        <v>627</v>
      </c>
      <c r="C356" s="645"/>
      <c r="D356" s="646"/>
      <c r="E356" s="647"/>
      <c r="F356" s="647"/>
      <c r="G356" s="647"/>
      <c r="H356" s="647"/>
      <c r="I356" s="645"/>
      <c r="J356" s="648"/>
      <c r="K356" s="647"/>
      <c r="L356" s="649"/>
    </row>
    <row r="357" spans="2:12" x14ac:dyDescent="0.25">
      <c r="B357" s="171" t="s">
        <v>629</v>
      </c>
      <c r="C357" s="33">
        <v>2420</v>
      </c>
      <c r="D357" s="638" t="s">
        <v>13</v>
      </c>
      <c r="E357" s="639">
        <v>395</v>
      </c>
      <c r="F357" s="640">
        <f>($F$1*E357)</f>
        <v>477.95</v>
      </c>
      <c r="G357" s="640">
        <f t="shared" ref="G357:G359" si="173">($G$1*F357)</f>
        <v>669.13</v>
      </c>
      <c r="H357" s="75"/>
      <c r="I357" s="641"/>
      <c r="J357" s="638"/>
      <c r="K357" s="639"/>
      <c r="L357" s="333"/>
    </row>
    <row r="358" spans="2:12" x14ac:dyDescent="0.25">
      <c r="B358" s="171" t="s">
        <v>630</v>
      </c>
      <c r="C358" s="32">
        <v>2430</v>
      </c>
      <c r="D358" s="638" t="s">
        <v>17</v>
      </c>
      <c r="E358" s="639">
        <v>460</v>
      </c>
      <c r="F358" s="640">
        <f>($F$1*E358)</f>
        <v>556.6</v>
      </c>
      <c r="G358" s="640">
        <f t="shared" si="173"/>
        <v>779.24</v>
      </c>
      <c r="H358" s="75"/>
      <c r="I358" s="641"/>
      <c r="J358" s="638"/>
      <c r="K358" s="639"/>
      <c r="L358" s="333"/>
    </row>
    <row r="359" spans="2:12" x14ac:dyDescent="0.25">
      <c r="B359" s="164" t="s">
        <v>628</v>
      </c>
      <c r="C359" s="31">
        <v>2450</v>
      </c>
      <c r="D359" s="41" t="s">
        <v>19</v>
      </c>
      <c r="E359" s="341">
        <v>529</v>
      </c>
      <c r="F359" s="331">
        <f>($F$1*E359)</f>
        <v>640.09</v>
      </c>
      <c r="G359" s="331">
        <f t="shared" si="173"/>
        <v>896.12599999999998</v>
      </c>
      <c r="H359" s="58"/>
      <c r="I359" s="121"/>
      <c r="J359" s="41"/>
      <c r="K359" s="341"/>
      <c r="L359" s="342"/>
    </row>
    <row r="360" spans="2:12" x14ac:dyDescent="0.25">
      <c r="B360" s="636"/>
      <c r="C360" s="637"/>
      <c r="D360" s="642"/>
      <c r="E360" s="254"/>
      <c r="F360" s="643"/>
      <c r="G360" s="643"/>
      <c r="H360" s="638"/>
      <c r="I360" s="641"/>
      <c r="J360" s="638"/>
      <c r="K360" s="639"/>
      <c r="L360" s="640"/>
    </row>
    <row r="361" spans="2:12" x14ac:dyDescent="0.25">
      <c r="B361" s="562"/>
      <c r="C361" s="50"/>
      <c r="D361" s="3"/>
      <c r="E361" s="254"/>
      <c r="F361" s="253"/>
      <c r="G361" s="253"/>
      <c r="H361" s="4"/>
      <c r="I361" s="60"/>
      <c r="J361" s="4"/>
      <c r="K361" s="24"/>
      <c r="L361" s="42"/>
    </row>
    <row r="362" spans="2:12" x14ac:dyDescent="0.25">
      <c r="B362" s="562"/>
      <c r="C362" s="50"/>
      <c r="D362" s="3"/>
      <c r="E362" s="254"/>
      <c r="F362" s="253"/>
      <c r="G362" s="253"/>
      <c r="H362" s="4"/>
      <c r="I362" s="60"/>
      <c r="J362" s="4"/>
      <c r="K362" s="24"/>
      <c r="L362" s="42"/>
    </row>
    <row r="363" spans="2:12" x14ac:dyDescent="0.25">
      <c r="B363" s="606" t="s">
        <v>206</v>
      </c>
      <c r="C363" s="607"/>
      <c r="D363" s="607"/>
      <c r="E363" s="607"/>
      <c r="F363" s="523"/>
      <c r="G363" s="524"/>
      <c r="H363" s="111"/>
      <c r="I363" s="525"/>
      <c r="J363" s="111"/>
      <c r="K363" s="524"/>
      <c r="L363" s="526"/>
    </row>
    <row r="364" spans="2:12" ht="14.1" customHeight="1" x14ac:dyDescent="0.25">
      <c r="B364" s="18" t="s">
        <v>178</v>
      </c>
      <c r="G364" s="333"/>
      <c r="H364" s="4"/>
      <c r="I364" s="45" t="s">
        <v>179</v>
      </c>
      <c r="J364" s="19" t="s">
        <v>180</v>
      </c>
      <c r="K364" s="22">
        <v>75</v>
      </c>
      <c r="L364" s="232">
        <f t="shared" ref="L364:L379" si="174">($F$1*K364)</f>
        <v>90.75</v>
      </c>
    </row>
    <row r="365" spans="2:12" ht="14.1" customHeight="1" x14ac:dyDescent="0.25">
      <c r="B365" s="18" t="s">
        <v>181</v>
      </c>
      <c r="G365" s="333"/>
      <c r="H365" s="4"/>
      <c r="I365" s="32">
        <v>200116</v>
      </c>
      <c r="J365" s="8" t="s">
        <v>182</v>
      </c>
      <c r="K365" s="24">
        <v>164</v>
      </c>
      <c r="L365" s="333">
        <f t="shared" si="174"/>
        <v>198.44</v>
      </c>
    </row>
    <row r="366" spans="2:12" ht="14.1" customHeight="1" x14ac:dyDescent="0.25">
      <c r="B366" s="18" t="s">
        <v>183</v>
      </c>
      <c r="G366" s="333"/>
      <c r="H366" s="4"/>
      <c r="I366" s="32">
        <v>200118</v>
      </c>
      <c r="J366" s="8" t="s">
        <v>182</v>
      </c>
      <c r="K366" s="24">
        <v>75</v>
      </c>
      <c r="L366" s="333">
        <f t="shared" si="174"/>
        <v>90.75</v>
      </c>
    </row>
    <row r="367" spans="2:12" ht="14.1" customHeight="1" x14ac:dyDescent="0.25">
      <c r="B367" s="18" t="s">
        <v>393</v>
      </c>
      <c r="G367" s="333" t="s">
        <v>394</v>
      </c>
      <c r="H367" s="4"/>
      <c r="I367" s="32">
        <v>200147</v>
      </c>
      <c r="J367" s="8" t="s">
        <v>182</v>
      </c>
      <c r="K367" s="24">
        <v>1092</v>
      </c>
      <c r="L367" s="333">
        <f t="shared" ref="L367" si="175">($F$1*K367)</f>
        <v>1321.32</v>
      </c>
    </row>
    <row r="368" spans="2:12" ht="14.1" customHeight="1" x14ac:dyDescent="0.25">
      <c r="B368" s="18" t="s">
        <v>184</v>
      </c>
      <c r="G368" s="333"/>
      <c r="H368" s="4"/>
      <c r="I368" s="32">
        <v>200151</v>
      </c>
      <c r="J368" s="8" t="s">
        <v>182</v>
      </c>
      <c r="K368" s="24">
        <v>175</v>
      </c>
      <c r="L368" s="333">
        <f t="shared" si="174"/>
        <v>211.75</v>
      </c>
    </row>
    <row r="369" spans="2:12" ht="14.1" customHeight="1" x14ac:dyDescent="0.25">
      <c r="B369" s="18" t="s">
        <v>350</v>
      </c>
      <c r="G369" s="333"/>
      <c r="H369" s="4"/>
      <c r="I369" s="32" t="s">
        <v>324</v>
      </c>
      <c r="J369" s="8" t="s">
        <v>182</v>
      </c>
      <c r="K369" s="24">
        <v>36</v>
      </c>
      <c r="L369" s="333">
        <f t="shared" ref="L369" si="176">($F$1*K369)</f>
        <v>43.56</v>
      </c>
    </row>
    <row r="370" spans="2:12" ht="14.1" customHeight="1" x14ac:dyDescent="0.25">
      <c r="B370" s="18" t="s">
        <v>185</v>
      </c>
      <c r="G370" s="333"/>
      <c r="H370" s="4"/>
      <c r="I370" s="32">
        <v>200119</v>
      </c>
      <c r="J370" s="8" t="s">
        <v>182</v>
      </c>
      <c r="K370" s="24">
        <v>3</v>
      </c>
      <c r="L370" s="333">
        <f t="shared" si="174"/>
        <v>3.63</v>
      </c>
    </row>
    <row r="371" spans="2:12" ht="14.1" customHeight="1" x14ac:dyDescent="0.25">
      <c r="B371" s="18" t="s">
        <v>562</v>
      </c>
      <c r="G371" s="333" t="s">
        <v>522</v>
      </c>
      <c r="H371" s="4"/>
      <c r="I371" s="32">
        <v>200137</v>
      </c>
      <c r="J371" s="8" t="s">
        <v>182</v>
      </c>
      <c r="K371" s="24">
        <v>118</v>
      </c>
      <c r="L371" s="333">
        <f t="shared" si="174"/>
        <v>142.78</v>
      </c>
    </row>
    <row r="372" spans="2:12" ht="16.5" customHeight="1" x14ac:dyDescent="0.25">
      <c r="B372" s="18" t="s">
        <v>563</v>
      </c>
      <c r="G372" s="333" t="s">
        <v>582</v>
      </c>
      <c r="H372" s="4"/>
      <c r="I372" s="32">
        <v>200124</v>
      </c>
      <c r="J372" s="8" t="s">
        <v>182</v>
      </c>
      <c r="K372" s="24">
        <v>121</v>
      </c>
      <c r="L372" s="333">
        <f t="shared" si="174"/>
        <v>146.41</v>
      </c>
    </row>
    <row r="373" spans="2:12" ht="14.1" customHeight="1" x14ac:dyDescent="0.25">
      <c r="B373" s="18" t="s">
        <v>552</v>
      </c>
      <c r="G373" s="333"/>
      <c r="H373" s="4"/>
      <c r="I373" s="32" t="s">
        <v>554</v>
      </c>
      <c r="J373" s="8" t="s">
        <v>182</v>
      </c>
      <c r="K373" s="24">
        <v>11</v>
      </c>
      <c r="L373" s="333">
        <f t="shared" ref="L373:L374" si="177">($F$1*K373)</f>
        <v>13.309999999999999</v>
      </c>
    </row>
    <row r="374" spans="2:12" ht="16.5" customHeight="1" x14ac:dyDescent="0.25">
      <c r="B374" s="18" t="s">
        <v>553</v>
      </c>
      <c r="G374" s="333"/>
      <c r="H374" s="4"/>
      <c r="I374" s="32">
        <v>200114</v>
      </c>
      <c r="J374" s="8" t="s">
        <v>182</v>
      </c>
      <c r="K374" s="24">
        <v>19</v>
      </c>
      <c r="L374" s="333">
        <f t="shared" si="177"/>
        <v>22.99</v>
      </c>
    </row>
    <row r="375" spans="2:12" ht="16.5" customHeight="1" x14ac:dyDescent="0.25">
      <c r="B375" s="18" t="s">
        <v>566</v>
      </c>
      <c r="G375" s="333"/>
      <c r="H375" s="4"/>
      <c r="I375" s="32">
        <v>200163</v>
      </c>
      <c r="J375" s="8" t="s">
        <v>182</v>
      </c>
      <c r="K375" s="24">
        <v>4</v>
      </c>
      <c r="L375" s="333">
        <f t="shared" ref="L375" si="178">($F$1*K375)</f>
        <v>4.84</v>
      </c>
    </row>
    <row r="376" spans="2:12" ht="16.5" customHeight="1" x14ac:dyDescent="0.25">
      <c r="B376" s="18" t="s">
        <v>583</v>
      </c>
      <c r="G376" s="333"/>
      <c r="H376" s="4"/>
      <c r="I376" s="32">
        <v>909.01199999999994</v>
      </c>
      <c r="J376" s="8" t="s">
        <v>182</v>
      </c>
      <c r="K376" s="24">
        <v>35</v>
      </c>
      <c r="L376" s="333">
        <f t="shared" ref="L376" si="179">($F$1*K376)</f>
        <v>42.35</v>
      </c>
    </row>
    <row r="377" spans="2:12" ht="13.5" customHeight="1" x14ac:dyDescent="0.25">
      <c r="B377" s="528" t="s">
        <v>576</v>
      </c>
      <c r="C377" s="50"/>
      <c r="D377" s="493"/>
      <c r="E377" s="102"/>
      <c r="F377" s="494"/>
      <c r="G377" s="505"/>
      <c r="I377" s="32">
        <v>909.00400000000002</v>
      </c>
      <c r="J377" s="8" t="s">
        <v>182</v>
      </c>
      <c r="K377" s="24">
        <v>135</v>
      </c>
      <c r="L377" s="333">
        <f t="shared" ref="L377" si="180">($F$1*K377)</f>
        <v>163.35</v>
      </c>
    </row>
    <row r="378" spans="2:12" ht="14.1" customHeight="1" x14ac:dyDescent="0.25">
      <c r="B378" s="18" t="s">
        <v>186</v>
      </c>
      <c r="G378" s="333"/>
      <c r="H378" s="122"/>
      <c r="I378" s="32">
        <v>200131</v>
      </c>
      <c r="J378" s="8" t="s">
        <v>182</v>
      </c>
      <c r="K378" s="24">
        <v>6991</v>
      </c>
      <c r="L378" s="333">
        <f t="shared" si="174"/>
        <v>8459.11</v>
      </c>
    </row>
    <row r="379" spans="2:12" ht="14.1" customHeight="1" x14ac:dyDescent="0.25">
      <c r="B379" s="18" t="s">
        <v>187</v>
      </c>
      <c r="G379" s="333"/>
      <c r="H379" s="122"/>
      <c r="I379" s="32">
        <v>200136</v>
      </c>
      <c r="J379" s="8" t="s">
        <v>188</v>
      </c>
      <c r="K379" s="24">
        <v>477</v>
      </c>
      <c r="L379" s="333">
        <f t="shared" si="174"/>
        <v>577.16999999999996</v>
      </c>
    </row>
    <row r="380" spans="2:12" ht="14.1" customHeight="1" x14ac:dyDescent="0.25">
      <c r="B380" s="18" t="s">
        <v>524</v>
      </c>
      <c r="G380" s="333" t="s">
        <v>522</v>
      </c>
      <c r="H380" s="122"/>
      <c r="I380" s="32">
        <v>909980</v>
      </c>
      <c r="J380" s="8" t="s">
        <v>182</v>
      </c>
      <c r="K380" s="24">
        <v>114</v>
      </c>
      <c r="L380" s="333">
        <f t="shared" ref="L380:L384" si="181">($F$1*K380)</f>
        <v>137.94</v>
      </c>
    </row>
    <row r="381" spans="2:12" ht="14.1" customHeight="1" x14ac:dyDescent="0.25">
      <c r="B381" s="18" t="s">
        <v>525</v>
      </c>
      <c r="G381" s="333" t="s">
        <v>523</v>
      </c>
      <c r="H381" s="122"/>
      <c r="I381" s="32">
        <v>909984</v>
      </c>
      <c r="J381" s="8" t="s">
        <v>182</v>
      </c>
      <c r="K381" s="24">
        <v>122</v>
      </c>
      <c r="L381" s="333">
        <f t="shared" ref="L381:L382" si="182">($F$1*K381)</f>
        <v>147.62</v>
      </c>
    </row>
    <row r="382" spans="2:12" ht="14.1" customHeight="1" x14ac:dyDescent="0.25">
      <c r="B382" s="18" t="s">
        <v>526</v>
      </c>
      <c r="G382" s="333" t="s">
        <v>522</v>
      </c>
      <c r="H382" s="122"/>
      <c r="I382" s="32">
        <v>909981</v>
      </c>
      <c r="J382" s="8" t="s">
        <v>182</v>
      </c>
      <c r="K382" s="24">
        <v>243</v>
      </c>
      <c r="L382" s="333">
        <f t="shared" si="182"/>
        <v>294.02999999999997</v>
      </c>
    </row>
    <row r="383" spans="2:12" ht="14.1" customHeight="1" x14ac:dyDescent="0.25">
      <c r="B383" s="18" t="s">
        <v>527</v>
      </c>
      <c r="G383" s="333" t="s">
        <v>523</v>
      </c>
      <c r="H383" s="122"/>
      <c r="I383" s="32">
        <v>909985</v>
      </c>
      <c r="J383" s="8" t="s">
        <v>182</v>
      </c>
      <c r="K383" s="24">
        <v>263</v>
      </c>
      <c r="L383" s="333">
        <f t="shared" si="181"/>
        <v>318.23</v>
      </c>
    </row>
    <row r="384" spans="2:12" ht="14.1" customHeight="1" x14ac:dyDescent="0.25">
      <c r="B384" s="18" t="s">
        <v>564</v>
      </c>
      <c r="G384" s="333" t="s">
        <v>560</v>
      </c>
      <c r="H384" s="122"/>
      <c r="I384" s="32">
        <v>909982</v>
      </c>
      <c r="J384" s="8" t="s">
        <v>182</v>
      </c>
      <c r="K384" s="24">
        <v>383</v>
      </c>
      <c r="L384" s="333">
        <f t="shared" si="181"/>
        <v>463.43</v>
      </c>
    </row>
    <row r="385" spans="2:12" ht="14.1" customHeight="1" x14ac:dyDescent="0.25">
      <c r="B385" s="18" t="s">
        <v>565</v>
      </c>
      <c r="G385" s="333" t="s">
        <v>571</v>
      </c>
      <c r="H385" s="122"/>
      <c r="I385" s="32">
        <v>909986</v>
      </c>
      <c r="J385" s="8" t="s">
        <v>182</v>
      </c>
      <c r="K385" s="24">
        <v>421</v>
      </c>
      <c r="L385" s="333">
        <f t="shared" ref="L385:L386" si="183">($F$1*K385)</f>
        <v>509.40999999999997</v>
      </c>
    </row>
    <row r="386" spans="2:12" ht="14.1" customHeight="1" x14ac:dyDescent="0.25">
      <c r="B386" s="18" t="s">
        <v>531</v>
      </c>
      <c r="G386" s="333" t="s">
        <v>530</v>
      </c>
      <c r="H386" s="122"/>
      <c r="I386" s="32" t="s">
        <v>529</v>
      </c>
      <c r="J386" s="8" t="s">
        <v>182</v>
      </c>
      <c r="K386" s="24">
        <v>1616</v>
      </c>
      <c r="L386" s="333">
        <f t="shared" si="183"/>
        <v>1955.36</v>
      </c>
    </row>
    <row r="387" spans="2:12" ht="14.1" customHeight="1" x14ac:dyDescent="0.25">
      <c r="B387" s="18" t="s">
        <v>531</v>
      </c>
      <c r="G387" s="333" t="s">
        <v>560</v>
      </c>
      <c r="H387" s="122"/>
      <c r="I387" s="32" t="s">
        <v>528</v>
      </c>
      <c r="J387" s="8" t="s">
        <v>182</v>
      </c>
      <c r="K387" s="24">
        <v>1616</v>
      </c>
      <c r="L387" s="333">
        <f t="shared" ref="L387" si="184">($F$1*K387)</f>
        <v>1955.36</v>
      </c>
    </row>
    <row r="388" spans="2:12" ht="14.1" customHeight="1" x14ac:dyDescent="0.25">
      <c r="B388" s="18" t="s">
        <v>533</v>
      </c>
      <c r="G388" s="333" t="s">
        <v>561</v>
      </c>
      <c r="H388" s="122"/>
      <c r="I388" s="32">
        <v>200126</v>
      </c>
      <c r="J388" s="8" t="s">
        <v>182</v>
      </c>
      <c r="K388" s="24">
        <v>558</v>
      </c>
      <c r="L388" s="333">
        <f t="shared" ref="L388" si="185">($F$1*K388)</f>
        <v>675.18</v>
      </c>
    </row>
    <row r="389" spans="2:12" ht="14.1" customHeight="1" x14ac:dyDescent="0.25">
      <c r="B389" s="18" t="s">
        <v>536</v>
      </c>
      <c r="G389" s="333" t="s">
        <v>560</v>
      </c>
      <c r="H389" s="122"/>
      <c r="I389" s="32">
        <v>200144</v>
      </c>
      <c r="J389" s="8" t="s">
        <v>182</v>
      </c>
      <c r="K389" s="24">
        <v>897</v>
      </c>
      <c r="L389" s="333">
        <f t="shared" ref="L389" si="186">($F$1*K389)</f>
        <v>1085.3699999999999</v>
      </c>
    </row>
    <row r="390" spans="2:12" ht="14.1" customHeight="1" x14ac:dyDescent="0.25">
      <c r="B390" s="18" t="s">
        <v>569</v>
      </c>
      <c r="G390" s="333" t="s">
        <v>570</v>
      </c>
      <c r="H390" s="122"/>
      <c r="I390" s="32">
        <v>200153</v>
      </c>
      <c r="J390" s="8" t="s">
        <v>182</v>
      </c>
      <c r="K390" s="24">
        <v>376</v>
      </c>
      <c r="L390" s="333">
        <f t="shared" ref="L390" si="187">($F$1*K390)</f>
        <v>454.96</v>
      </c>
    </row>
    <row r="391" spans="2:12" ht="14.1" customHeight="1" x14ac:dyDescent="0.25">
      <c r="B391" s="18" t="s">
        <v>537</v>
      </c>
      <c r="G391" s="333" t="s">
        <v>560</v>
      </c>
      <c r="H391" s="122"/>
      <c r="I391" s="32">
        <v>200176</v>
      </c>
      <c r="J391" s="8" t="s">
        <v>182</v>
      </c>
      <c r="K391" s="24">
        <v>104</v>
      </c>
      <c r="L391" s="333">
        <f t="shared" ref="L391" si="188">($F$1*K391)</f>
        <v>125.84</v>
      </c>
    </row>
    <row r="392" spans="2:12" ht="14.1" customHeight="1" x14ac:dyDescent="0.25">
      <c r="B392" s="18" t="s">
        <v>535</v>
      </c>
      <c r="G392" s="333"/>
      <c r="H392" s="122"/>
      <c r="I392" s="32" t="s">
        <v>534</v>
      </c>
      <c r="J392" s="8" t="s">
        <v>182</v>
      </c>
      <c r="K392" s="24">
        <v>8</v>
      </c>
      <c r="L392" s="333">
        <f t="shared" ref="L392" si="189">($F$1*K392)</f>
        <v>9.68</v>
      </c>
    </row>
    <row r="393" spans="2:12" ht="14.1" customHeight="1" x14ac:dyDescent="0.25">
      <c r="B393" s="18" t="s">
        <v>538</v>
      </c>
      <c r="G393" s="333"/>
      <c r="H393" s="122"/>
      <c r="I393" s="32">
        <v>200001</v>
      </c>
      <c r="J393" s="8" t="s">
        <v>182</v>
      </c>
      <c r="K393" s="24">
        <v>4</v>
      </c>
      <c r="L393" s="333">
        <f t="shared" ref="L393" si="190">($F$1*K393)</f>
        <v>4.84</v>
      </c>
    </row>
    <row r="394" spans="2:12" ht="14.1" customHeight="1" x14ac:dyDescent="0.25">
      <c r="B394" s="340" t="s">
        <v>216</v>
      </c>
      <c r="C394" s="141"/>
      <c r="D394" s="141"/>
      <c r="E394" s="141"/>
      <c r="F394" s="141"/>
      <c r="G394" s="342"/>
      <c r="H394" s="364"/>
      <c r="I394" s="31">
        <v>200110</v>
      </c>
      <c r="J394" s="7" t="s">
        <v>182</v>
      </c>
      <c r="K394" s="341">
        <v>853</v>
      </c>
      <c r="L394" s="342">
        <f t="shared" ref="L394" si="191">($F$1*K394)</f>
        <v>1032.1299999999999</v>
      </c>
    </row>
    <row r="399" spans="2:12" ht="14.1" customHeight="1" x14ac:dyDescent="0.25">
      <c r="B399" s="55" t="s">
        <v>191</v>
      </c>
      <c r="C399" s="51"/>
      <c r="D399" s="5"/>
      <c r="E399" s="10"/>
      <c r="F399" s="76"/>
      <c r="G399" s="10"/>
      <c r="H399" s="10"/>
      <c r="I399" s="51"/>
      <c r="J399" s="5"/>
      <c r="K399" s="5"/>
      <c r="L399" s="21"/>
    </row>
    <row r="400" spans="2:12" ht="15" customHeight="1" x14ac:dyDescent="0.25">
      <c r="B400" s="18" t="s">
        <v>192</v>
      </c>
      <c r="C400" s="50"/>
      <c r="D400" s="3"/>
      <c r="E400" s="4"/>
      <c r="F400" s="77"/>
      <c r="G400" s="4"/>
      <c r="H400" s="4"/>
      <c r="I400" s="50"/>
      <c r="J400" s="3"/>
      <c r="K400" s="3"/>
      <c r="L400" s="9"/>
    </row>
    <row r="401" spans="2:12" ht="13.5" customHeight="1" x14ac:dyDescent="0.25">
      <c r="B401" s="18" t="s">
        <v>193</v>
      </c>
      <c r="C401" s="50"/>
      <c r="D401" s="3"/>
      <c r="E401" s="4"/>
      <c r="F401" s="77"/>
      <c r="G401" s="4"/>
      <c r="H401" s="4"/>
      <c r="I401" s="50"/>
      <c r="J401" s="3"/>
      <c r="K401" s="3"/>
      <c r="L401" s="9"/>
    </row>
    <row r="402" spans="2:12" ht="19.5" customHeight="1" x14ac:dyDescent="0.25">
      <c r="B402" s="18" t="s">
        <v>555</v>
      </c>
      <c r="C402" s="50"/>
      <c r="D402" s="3"/>
      <c r="E402" s="4"/>
      <c r="F402" s="77"/>
      <c r="G402" s="4"/>
      <c r="H402" s="4"/>
      <c r="I402" s="50"/>
      <c r="J402" s="3"/>
      <c r="K402" s="3"/>
      <c r="L402" s="9"/>
    </row>
    <row r="403" spans="2:12" ht="24.75" customHeight="1" x14ac:dyDescent="0.25">
      <c r="B403" s="608" t="s">
        <v>557</v>
      </c>
      <c r="C403" s="609"/>
      <c r="D403" s="609"/>
      <c r="E403" s="609"/>
      <c r="F403" s="609"/>
      <c r="G403" s="609"/>
      <c r="H403" s="609"/>
      <c r="I403" s="609"/>
      <c r="J403" s="609"/>
      <c r="K403" s="609"/>
      <c r="L403" s="610"/>
    </row>
    <row r="404" spans="2:12" ht="24.75" customHeight="1" x14ac:dyDescent="0.25">
      <c r="B404" s="601" t="s">
        <v>556</v>
      </c>
      <c r="C404" s="602"/>
      <c r="D404" s="602"/>
      <c r="E404" s="602"/>
      <c r="F404" s="602"/>
      <c r="G404" s="602"/>
      <c r="H404" s="602"/>
      <c r="I404" s="602"/>
      <c r="J404" s="602"/>
      <c r="K404" s="602"/>
      <c r="L404" s="603"/>
    </row>
    <row r="405" spans="2:12" ht="23.25" customHeight="1" x14ac:dyDescent="0.25">
      <c r="B405" s="340" t="s">
        <v>279</v>
      </c>
      <c r="C405" s="49"/>
      <c r="D405" s="6"/>
      <c r="E405" s="41"/>
      <c r="F405" s="215"/>
      <c r="G405" s="41"/>
      <c r="H405" s="41"/>
      <c r="I405" s="49"/>
      <c r="J405" s="6"/>
      <c r="K405" s="6"/>
      <c r="L405" s="216" t="s">
        <v>7</v>
      </c>
    </row>
    <row r="406" spans="2:12" ht="15" customHeight="1" x14ac:dyDescent="0.25">
      <c r="B406" s="113" t="s">
        <v>194</v>
      </c>
      <c r="C406" s="114"/>
      <c r="D406" s="115"/>
      <c r="E406" s="116"/>
      <c r="F406" s="117"/>
      <c r="G406" s="111"/>
      <c r="H406" s="111"/>
      <c r="I406" s="110"/>
      <c r="J406" s="118"/>
      <c r="K406" s="118"/>
      <c r="L406" s="119"/>
    </row>
    <row r="407" spans="2:12" ht="16.5" customHeight="1" x14ac:dyDescent="0.25">
      <c r="B407" s="56" t="s">
        <v>195</v>
      </c>
      <c r="C407" s="51"/>
      <c r="D407" s="5"/>
      <c r="E407" s="10"/>
      <c r="F407" s="76"/>
      <c r="G407" s="10"/>
      <c r="H407" s="10"/>
      <c r="I407" s="51"/>
      <c r="J407" s="5"/>
      <c r="K407" s="5"/>
      <c r="L407" s="57"/>
    </row>
    <row r="408" spans="2:12" ht="15.75" customHeight="1" x14ac:dyDescent="0.25">
      <c r="B408" s="47" t="s">
        <v>196</v>
      </c>
      <c r="C408" s="50"/>
      <c r="D408" s="3"/>
      <c r="E408" s="4"/>
      <c r="F408" s="77"/>
      <c r="G408" s="4"/>
      <c r="H408" s="4"/>
      <c r="I408" s="50"/>
      <c r="J408" s="3"/>
      <c r="K408" s="3"/>
      <c r="L408" s="20"/>
    </row>
    <row r="409" spans="2:12" ht="14.25" customHeight="1" x14ac:dyDescent="0.25">
      <c r="B409" s="18" t="s">
        <v>197</v>
      </c>
      <c r="D409" s="109" t="s">
        <v>327</v>
      </c>
      <c r="E409" s="4"/>
      <c r="F409" s="77"/>
      <c r="G409" s="4"/>
      <c r="H409" s="4"/>
      <c r="I409" s="50"/>
      <c r="J409" s="3"/>
      <c r="K409" s="3"/>
      <c r="L409" s="20"/>
    </row>
    <row r="410" spans="2:12" ht="12" customHeight="1" x14ac:dyDescent="0.25">
      <c r="B410" s="340" t="s">
        <v>198</v>
      </c>
      <c r="C410" s="343"/>
      <c r="D410" s="343" t="s">
        <v>199</v>
      </c>
      <c r="E410" s="343"/>
      <c r="F410" s="112" t="s">
        <v>200</v>
      </c>
      <c r="G410" s="49"/>
      <c r="H410" s="41"/>
      <c r="I410" s="49"/>
      <c r="J410" s="6"/>
      <c r="K410" s="6"/>
      <c r="L410" s="140"/>
    </row>
    <row r="411" spans="2:12" ht="13.5" customHeight="1" x14ac:dyDescent="0.25">
      <c r="B411" s="1"/>
      <c r="C411" s="1"/>
      <c r="D411" s="54"/>
      <c r="E411" s="78"/>
      <c r="F411" s="78"/>
      <c r="G411" s="78"/>
      <c r="H411" s="78"/>
      <c r="I411" s="79"/>
      <c r="J411" s="1"/>
      <c r="K411" s="1"/>
      <c r="L411" s="1"/>
    </row>
    <row r="412" spans="2:12" ht="17.25" customHeight="1" x14ac:dyDescent="0.25">
      <c r="D412" s="54"/>
      <c r="E412" s="78"/>
      <c r="F412" s="78"/>
      <c r="G412" s="78"/>
      <c r="H412" s="78"/>
      <c r="I412" s="79"/>
    </row>
    <row r="413" spans="2:12" ht="18" customHeight="1" x14ac:dyDescent="0.25">
      <c r="D413" s="54"/>
      <c r="E413" s="1"/>
      <c r="F413" s="1"/>
      <c r="G413" s="1"/>
      <c r="H413" s="1"/>
      <c r="I413" s="79"/>
    </row>
    <row r="414" spans="2:12" x14ac:dyDescent="0.25">
      <c r="D414" s="54"/>
      <c r="E414" s="1"/>
      <c r="F414" s="1"/>
      <c r="G414" s="1"/>
      <c r="H414" s="1"/>
      <c r="I414" s="79"/>
    </row>
    <row r="415" spans="2:12" x14ac:dyDescent="0.25">
      <c r="D415" s="54"/>
      <c r="E415" s="1"/>
      <c r="F415" s="1"/>
      <c r="G415" s="1"/>
      <c r="H415" s="1"/>
      <c r="I415" s="79"/>
    </row>
    <row r="416" spans="2:12" x14ac:dyDescent="0.25">
      <c r="D416" s="54"/>
      <c r="E416" s="1"/>
      <c r="F416" s="1"/>
      <c r="G416" s="1"/>
      <c r="H416" s="1"/>
      <c r="I416" s="79"/>
    </row>
    <row r="417" spans="4:9" x14ac:dyDescent="0.25">
      <c r="D417" s="1"/>
      <c r="E417" s="1"/>
      <c r="F417" s="1"/>
      <c r="G417" s="1"/>
      <c r="H417" s="1"/>
      <c r="I417" s="79"/>
    </row>
    <row r="418" spans="4:9" x14ac:dyDescent="0.25">
      <c r="D418" s="1"/>
      <c r="E418" s="1"/>
      <c r="F418" s="1"/>
      <c r="G418" s="1"/>
      <c r="H418" s="1"/>
      <c r="I418" s="79"/>
    </row>
    <row r="419" spans="4:9" x14ac:dyDescent="0.25">
      <c r="D419" s="1"/>
      <c r="E419" s="1"/>
      <c r="F419" s="1"/>
      <c r="G419" s="1"/>
      <c r="H419" s="1"/>
      <c r="I419" s="79"/>
    </row>
  </sheetData>
  <mergeCells count="22">
    <mergeCell ref="B320:C320"/>
    <mergeCell ref="B319:C319"/>
    <mergeCell ref="B194:C194"/>
    <mergeCell ref="B195:C195"/>
    <mergeCell ref="B196:C196"/>
    <mergeCell ref="B198:G198"/>
    <mergeCell ref="B404:L404"/>
    <mergeCell ref="B322:C322"/>
    <mergeCell ref="B363:E363"/>
    <mergeCell ref="B403:L403"/>
    <mergeCell ref="I2:L2"/>
    <mergeCell ref="C2:G2"/>
    <mergeCell ref="B152:C152"/>
    <mergeCell ref="B153:G153"/>
    <mergeCell ref="B191:C191"/>
    <mergeCell ref="B148:C148"/>
    <mergeCell ref="B149:C149"/>
    <mergeCell ref="D152:E152"/>
    <mergeCell ref="B192:C192"/>
    <mergeCell ref="B193:C193"/>
    <mergeCell ref="B4:L4"/>
    <mergeCell ref="B321:C321"/>
  </mergeCells>
  <phoneticPr fontId="27" type="noConversion"/>
  <pageMargins left="0.25" right="0.25" top="0.64583333333333337" bottom="0.51041666666666663" header="0.3" footer="0.3"/>
  <pageSetup paperSize="9" orientation="portrait" r:id="rId1"/>
  <headerFooter>
    <oddHeader>&amp;C&amp;"-,Tučné"&amp;14Velkoobchodní ceník pěstící kosmetiky JANSSEN  COSMETICS</oddHeader>
    <oddFooter>&amp;Cverze březen 2025&amp;RStránka &amp;P</oddFooter>
  </headerFooter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christophova</dc:creator>
  <cp:lastModifiedBy>christophova</cp:lastModifiedBy>
  <cp:lastPrinted>2024-10-08T06:44:19Z</cp:lastPrinted>
  <dcterms:created xsi:type="dcterms:W3CDTF">2016-02-08T09:28:52Z</dcterms:created>
  <dcterms:modified xsi:type="dcterms:W3CDTF">2025-04-10T07:35:08Z</dcterms:modified>
</cp:coreProperties>
</file>